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793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<sst xmlns="http://schemas.openxmlformats.org/spreadsheetml/2006/main" count="36" uniqueCount="35">
  <si>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Всього</t>
  </si>
  <si>
    <t>Фінансова підтримка творчих спілок у сфері засобів масової інформації, преси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</si>
  <si>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</si>
  <si>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Найменування видатків за програмною класифікацією</t>
  </si>
  <si>
    <t>Фактичне фінансування</t>
  </si>
  <si>
    <t xml:space="preserve">Недофі-нансовано </t>
  </si>
  <si>
    <t>Керівництво та управління у сфері телебачення і радіомовлення</t>
  </si>
  <si>
    <t>в т.ч.</t>
  </si>
  <si>
    <t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t>
  </si>
  <si>
    <t>ДНУ "Книжкова палата ім.І.Федорова"</t>
  </si>
  <si>
    <t>ДНУ "Енциклопедичне видавництво"</t>
  </si>
  <si>
    <t>Підвищення кваліфікації працівників засобів масової інформації в Укртелерадіопресінституті</t>
  </si>
  <si>
    <t xml:space="preserve">в т.ч. </t>
  </si>
  <si>
    <t xml:space="preserve">                                                    </t>
  </si>
  <si>
    <t xml:space="preserve"> </t>
  </si>
  <si>
    <t xml:space="preserve"> план січень-грудень</t>
  </si>
  <si>
    <t>Національна експертна комісія з питань захисту суспільної моралі</t>
  </si>
  <si>
    <t xml:space="preserve">Фінансування  Держкомтелерадіо </t>
  </si>
  <si>
    <t>Спілка журналістів України</t>
  </si>
  <si>
    <t>Фінансування з урахуванням відізваних коштів</t>
  </si>
  <si>
    <t>відхилення</t>
  </si>
  <si>
    <t>(тис. грн.)</t>
  </si>
  <si>
    <t>Відізвано</t>
  </si>
  <si>
    <t xml:space="preserve">Держкомтелерадіо </t>
  </si>
  <si>
    <t>Філії ПАТ "НСТУ"</t>
  </si>
  <si>
    <t>ПАТ "НСТУ"</t>
  </si>
  <si>
    <t>Філія ПАТ "НСТУ канал "Культура"</t>
  </si>
  <si>
    <t>Фінансова підтримка Національної суспільної телерадіокомпанії України</t>
  </si>
  <si>
    <t>підтримка преси</t>
  </si>
  <si>
    <t>Державні стипендії видатним діячам інформаційної галузі, дітям журналістів, які загинули (померли) або яким встановлено інвалідність у зв'язку з виконанням професійних обов'язків та премій в інформаційній галузі</t>
  </si>
  <si>
    <t>Здійснення заходів з питань європейської та євроатлантичної інтеграції в інформаційній сфері</t>
  </si>
  <si>
    <t>станом на 31.12.2019р. з урахуванням відізваних коштів</t>
  </si>
  <si>
    <t>2019 рік  (загальний фонд)</t>
  </si>
  <si>
    <t xml:space="preserve"> кошторис  2019р.</t>
  </si>
  <si>
    <t>% фінансування до плану 2019р.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</si>
</sst>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0.000"/>
    <numFmt numFmtId="185" formatCode="0.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0"/>
  </numFmts>
  <fonts count="28">
    <font>
      <sz val="10"/>
      <name val="Arial Cyr"/>
      <family val="0"/>
    </font>
    <font>
      <sz val="10"/>
      <name val="Arial"/>
      <family val="0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52">
      <alignment/>
      <protection/>
    </xf>
    <xf numFmtId="4" fontId="9" fillId="0" borderId="0" xfId="52" applyNumberFormat="1" applyFont="1">
      <alignment/>
      <protection/>
    </xf>
    <xf numFmtId="0" fontId="9" fillId="0" borderId="0" xfId="52" applyNumberFormat="1" applyFont="1">
      <alignment/>
      <protection/>
    </xf>
    <xf numFmtId="0" fontId="1" fillId="0" borderId="0" xfId="52" applyNumberFormat="1">
      <alignment/>
      <protection/>
    </xf>
    <xf numFmtId="0" fontId="0" fillId="0" borderId="0" xfId="0" applyNumberFormat="1" applyAlignment="1">
      <alignment/>
    </xf>
    <xf numFmtId="0" fontId="8" fillId="0" borderId="10" xfId="52" applyNumberFormat="1" applyFont="1" applyBorder="1" applyAlignment="1">
      <alignment horizontal="right" vertical="top"/>
      <protection/>
    </xf>
    <xf numFmtId="0" fontId="9" fillId="0" borderId="10" xfId="52" applyNumberFormat="1" applyFont="1" applyBorder="1" applyAlignment="1">
      <alignment vertical="top"/>
      <protection/>
    </xf>
    <xf numFmtId="0" fontId="7" fillId="7" borderId="10" xfId="52" applyNumberFormat="1" applyFont="1" applyFill="1" applyBorder="1" applyAlignment="1">
      <alignment horizontal="center" vertical="top" wrapText="1"/>
      <protection/>
    </xf>
    <xf numFmtId="0" fontId="7" fillId="7" borderId="11" xfId="52" applyNumberFormat="1" applyFont="1" applyFill="1" applyBorder="1" applyAlignment="1">
      <alignment horizontal="center" vertical="top" wrapText="1"/>
      <protection/>
    </xf>
    <xf numFmtId="4" fontId="2" fillId="24" borderId="0" xfId="52" applyNumberFormat="1" applyFont="1" applyFill="1" applyBorder="1" applyAlignment="1">
      <alignment horizontal="center"/>
      <protection/>
    </xf>
    <xf numFmtId="0" fontId="1" fillId="24" borderId="0" xfId="52" applyFill="1">
      <alignment/>
      <protection/>
    </xf>
    <xf numFmtId="0" fontId="0" fillId="24" borderId="0" xfId="0" applyFill="1" applyAlignment="1">
      <alignment/>
    </xf>
    <xf numFmtId="0" fontId="1" fillId="0" borderId="0" xfId="52" applyAlignment="1">
      <alignment vertical="center"/>
      <protection/>
    </xf>
    <xf numFmtId="0" fontId="0" fillId="0" borderId="0" xfId="0" applyAlignment="1">
      <alignment vertical="center"/>
    </xf>
    <xf numFmtId="186" fontId="1" fillId="0" borderId="0" xfId="52" applyNumberFormat="1">
      <alignment/>
      <protection/>
    </xf>
    <xf numFmtId="186" fontId="7" fillId="7" borderId="12" xfId="52" applyNumberFormat="1" applyFont="1" applyFill="1" applyBorder="1" applyAlignment="1">
      <alignment horizontal="right" vertical="top" wrapText="1"/>
      <protection/>
    </xf>
    <xf numFmtId="4" fontId="4" fillId="24" borderId="0" xfId="52" applyNumberFormat="1" applyFont="1" applyFill="1" applyBorder="1" applyAlignment="1">
      <alignment horizontal="center"/>
      <protection/>
    </xf>
    <xf numFmtId="186" fontId="8" fillId="24" borderId="12" xfId="52" applyNumberFormat="1" applyFont="1" applyFill="1" applyBorder="1" applyAlignment="1">
      <alignment horizontal="right" vertical="top" wrapText="1"/>
      <protection/>
    </xf>
    <xf numFmtId="191" fontId="7" fillId="7" borderId="13" xfId="52" applyNumberFormat="1" applyFont="1" applyFill="1" applyBorder="1" applyAlignment="1">
      <alignment horizontal="right" vertical="top" wrapText="1"/>
      <protection/>
    </xf>
    <xf numFmtId="191" fontId="8" fillId="0" borderId="13" xfId="52" applyNumberFormat="1" applyFont="1" applyBorder="1" applyAlignment="1">
      <alignment horizontal="right" vertical="top"/>
      <protection/>
    </xf>
    <xf numFmtId="191" fontId="8" fillId="24" borderId="13" xfId="52" applyNumberFormat="1" applyFont="1" applyFill="1" applyBorder="1" applyAlignment="1">
      <alignment horizontal="right" vertical="top" wrapText="1"/>
      <protection/>
    </xf>
    <xf numFmtId="191" fontId="7" fillId="7" borderId="13" xfId="52" applyNumberFormat="1" applyFont="1" applyFill="1" applyBorder="1" applyAlignment="1">
      <alignment horizontal="right" vertical="top"/>
      <protection/>
    </xf>
    <xf numFmtId="191" fontId="8" fillId="24" borderId="13" xfId="52" applyNumberFormat="1" applyFont="1" applyFill="1" applyBorder="1" applyAlignment="1">
      <alignment horizontal="right" vertical="top"/>
      <protection/>
    </xf>
    <xf numFmtId="191" fontId="7" fillId="7" borderId="14" xfId="52" applyNumberFormat="1" applyFont="1" applyFill="1" applyBorder="1" applyAlignment="1">
      <alignment horizontal="right" vertical="top"/>
      <protection/>
    </xf>
    <xf numFmtId="191" fontId="7" fillId="7" borderId="14" xfId="52" applyNumberFormat="1" applyFont="1" applyFill="1" applyBorder="1" applyAlignment="1">
      <alignment horizontal="right" vertical="top" wrapText="1"/>
      <protection/>
    </xf>
    <xf numFmtId="191" fontId="7" fillId="11" borderId="15" xfId="52" applyNumberFormat="1" applyFont="1" applyFill="1" applyBorder="1" applyAlignment="1">
      <alignment horizontal="right" vertical="center"/>
      <protection/>
    </xf>
    <xf numFmtId="186" fontId="7" fillId="11" borderId="16" xfId="52" applyNumberFormat="1" applyFont="1" applyFill="1" applyBorder="1" applyAlignment="1">
      <alignment horizontal="right" vertical="center" wrapText="1"/>
      <protection/>
    </xf>
    <xf numFmtId="185" fontId="7" fillId="7" borderId="13" xfId="52" applyNumberFormat="1" applyFont="1" applyFill="1" applyBorder="1" applyAlignment="1">
      <alignment horizontal="right" vertical="top" wrapText="1"/>
      <protection/>
    </xf>
    <xf numFmtId="185" fontId="8" fillId="24" borderId="17" xfId="52" applyNumberFormat="1" applyFont="1" applyFill="1" applyBorder="1" applyAlignment="1">
      <alignment horizontal="right" vertical="top" wrapText="1"/>
      <protection/>
    </xf>
    <xf numFmtId="185" fontId="8" fillId="24" borderId="13" xfId="52" applyNumberFormat="1" applyFont="1" applyFill="1" applyBorder="1" applyAlignment="1">
      <alignment horizontal="right" vertical="top" wrapText="1"/>
      <protection/>
    </xf>
    <xf numFmtId="185" fontId="7" fillId="7" borderId="17" xfId="52" applyNumberFormat="1" applyFont="1" applyFill="1" applyBorder="1" applyAlignment="1">
      <alignment horizontal="right" vertical="top" wrapText="1"/>
      <protection/>
    </xf>
    <xf numFmtId="185" fontId="7" fillId="7" borderId="13" xfId="52" applyNumberFormat="1" applyFont="1" applyFill="1" applyBorder="1" applyAlignment="1">
      <alignment horizontal="right" vertical="top"/>
      <protection/>
    </xf>
    <xf numFmtId="4" fontId="4" fillId="24" borderId="18" xfId="52" applyNumberFormat="1" applyFont="1" applyFill="1" applyBorder="1" applyAlignment="1">
      <alignment horizontal="center" vertical="center" wrapText="1"/>
      <protection/>
    </xf>
    <xf numFmtId="185" fontId="7" fillId="7" borderId="19" xfId="52" applyNumberFormat="1" applyFont="1" applyFill="1" applyBorder="1" applyAlignment="1">
      <alignment horizontal="right" vertical="top" wrapText="1"/>
      <protection/>
    </xf>
    <xf numFmtId="185" fontId="7" fillId="11" borderId="15" xfId="52" applyNumberFormat="1" applyFont="1" applyFill="1" applyBorder="1" applyAlignment="1">
      <alignment horizontal="right" vertical="center"/>
      <protection/>
    </xf>
    <xf numFmtId="185" fontId="9" fillId="0" borderId="0" xfId="52" applyNumberFormat="1" applyFont="1">
      <alignment/>
      <protection/>
    </xf>
    <xf numFmtId="4" fontId="4" fillId="24" borderId="20" xfId="52" applyNumberFormat="1" applyFont="1" applyFill="1" applyBorder="1" applyAlignment="1">
      <alignment horizontal="center" vertical="center" wrapText="1"/>
      <protection/>
    </xf>
    <xf numFmtId="4" fontId="7" fillId="7" borderId="14" xfId="52" applyNumberFormat="1" applyFont="1" applyFill="1" applyBorder="1" applyAlignment="1">
      <alignment horizontal="left" vertical="top" wrapText="1"/>
      <protection/>
    </xf>
    <xf numFmtId="4" fontId="10" fillId="11" borderId="21" xfId="52" applyNumberFormat="1" applyFont="1" applyFill="1" applyBorder="1" applyAlignment="1">
      <alignment horizontal="center" vertical="center" wrapText="1"/>
      <protection/>
    </xf>
    <xf numFmtId="4" fontId="10" fillId="11" borderId="15" xfId="52" applyNumberFormat="1" applyFont="1" applyFill="1" applyBorder="1" applyAlignment="1">
      <alignment horizontal="center" vertical="center" wrapText="1"/>
      <protection/>
    </xf>
    <xf numFmtId="4" fontId="8" fillId="0" borderId="17" xfId="52" applyNumberFormat="1" applyFont="1" applyBorder="1" applyAlignment="1">
      <alignment horizontal="left" vertical="top" wrapText="1"/>
      <protection/>
    </xf>
    <xf numFmtId="4" fontId="9" fillId="0" borderId="22" xfId="52" applyNumberFormat="1" applyFont="1" applyBorder="1" applyAlignment="1">
      <alignment horizontal="left" vertical="top" wrapText="1"/>
      <protection/>
    </xf>
    <xf numFmtId="4" fontId="9" fillId="0" borderId="23" xfId="52" applyNumberFormat="1" applyFont="1" applyBorder="1" applyAlignment="1">
      <alignment horizontal="left" vertical="top" wrapText="1"/>
      <protection/>
    </xf>
    <xf numFmtId="4" fontId="7" fillId="7" borderId="13" xfId="52" applyNumberFormat="1" applyFont="1" applyFill="1" applyBorder="1" applyAlignment="1">
      <alignment horizontal="left" vertical="top" wrapText="1"/>
      <protection/>
    </xf>
    <xf numFmtId="4" fontId="5" fillId="24" borderId="19" xfId="52" applyNumberFormat="1" applyFont="1" applyFill="1" applyBorder="1" applyAlignment="1">
      <alignment horizontal="center" vertical="center" wrapText="1"/>
      <protection/>
    </xf>
    <xf numFmtId="4" fontId="5" fillId="24" borderId="24" xfId="52" applyNumberFormat="1" applyFont="1" applyFill="1" applyBorder="1" applyAlignment="1">
      <alignment horizontal="center" vertical="center" wrapText="1"/>
      <protection/>
    </xf>
    <xf numFmtId="4" fontId="5" fillId="24" borderId="18" xfId="52" applyNumberFormat="1" applyFont="1" applyFill="1" applyBorder="1" applyAlignment="1">
      <alignment horizontal="center" vertical="center" wrapText="1"/>
      <protection/>
    </xf>
    <xf numFmtId="4" fontId="8" fillId="0" borderId="13" xfId="52" applyNumberFormat="1" applyFont="1" applyBorder="1" applyAlignment="1">
      <alignment horizontal="left" vertical="top" wrapText="1"/>
      <protection/>
    </xf>
    <xf numFmtId="4" fontId="2" fillId="24" borderId="0" xfId="52" applyNumberFormat="1" applyFont="1" applyFill="1" applyAlignment="1">
      <alignment horizontal="center"/>
      <protection/>
    </xf>
    <xf numFmtId="4" fontId="2" fillId="15" borderId="0" xfId="52" applyNumberFormat="1" applyFont="1" applyFill="1" applyBorder="1" applyAlignment="1">
      <alignment horizontal="center"/>
      <protection/>
    </xf>
    <xf numFmtId="0" fontId="3" fillId="24" borderId="25" xfId="52" applyNumberFormat="1" applyFont="1" applyFill="1" applyBorder="1" applyAlignment="1">
      <alignment horizontal="center" vertical="center"/>
      <protection/>
    </xf>
    <xf numFmtId="0" fontId="3" fillId="24" borderId="26" xfId="52" applyNumberFormat="1" applyFont="1" applyFill="1" applyBorder="1" applyAlignment="1">
      <alignment horizontal="center" vertical="center"/>
      <protection/>
    </xf>
    <xf numFmtId="0" fontId="3" fillId="24" borderId="27" xfId="52" applyNumberFormat="1" applyFont="1" applyFill="1" applyBorder="1" applyAlignment="1">
      <alignment horizontal="center" vertical="center"/>
      <protection/>
    </xf>
    <xf numFmtId="4" fontId="4" fillId="24" borderId="28" xfId="52" applyNumberFormat="1" applyFont="1" applyFill="1" applyBorder="1" applyAlignment="1">
      <alignment horizontal="center" vertical="center" wrapText="1"/>
      <protection/>
    </xf>
    <xf numFmtId="4" fontId="4" fillId="24" borderId="29" xfId="52" applyNumberFormat="1" applyFont="1" applyFill="1" applyBorder="1" applyAlignment="1">
      <alignment horizontal="center" vertical="center" wrapText="1"/>
      <protection/>
    </xf>
    <xf numFmtId="4" fontId="4" fillId="24" borderId="30" xfId="52" applyNumberFormat="1" applyFont="1" applyFill="1" applyBorder="1" applyAlignment="1">
      <alignment horizontal="center" vertical="center" wrapText="1"/>
      <protection/>
    </xf>
    <xf numFmtId="4" fontId="4" fillId="24" borderId="24" xfId="52" applyNumberFormat="1" applyFont="1" applyFill="1" applyBorder="1" applyAlignment="1">
      <alignment horizontal="center" vertical="center" wrapText="1"/>
      <protection/>
    </xf>
    <xf numFmtId="4" fontId="4" fillId="24" borderId="0" xfId="52" applyNumberFormat="1" applyFont="1" applyFill="1" applyBorder="1" applyAlignment="1">
      <alignment horizontal="center" vertical="center" wrapText="1"/>
      <protection/>
    </xf>
    <xf numFmtId="4" fontId="4" fillId="24" borderId="31" xfId="52" applyNumberFormat="1" applyFont="1" applyFill="1" applyBorder="1" applyAlignment="1">
      <alignment horizontal="center" vertical="center" wrapText="1"/>
      <protection/>
    </xf>
    <xf numFmtId="4" fontId="4" fillId="24" borderId="32" xfId="52" applyNumberFormat="1" applyFont="1" applyFill="1" applyBorder="1" applyAlignment="1">
      <alignment horizontal="center" vertical="center" wrapText="1"/>
      <protection/>
    </xf>
    <xf numFmtId="4" fontId="2" fillId="24" borderId="33" xfId="52" applyNumberFormat="1" applyFont="1" applyFill="1" applyBorder="1" applyAlignment="1">
      <alignment horizontal="center"/>
      <protection/>
    </xf>
    <xf numFmtId="4" fontId="2" fillId="24" borderId="34" xfId="52" applyNumberFormat="1" applyFont="1" applyFill="1" applyBorder="1" applyAlignment="1">
      <alignment horizontal="center"/>
      <protection/>
    </xf>
    <xf numFmtId="4" fontId="2" fillId="24" borderId="35" xfId="52" applyNumberFormat="1" applyFont="1" applyFill="1" applyBorder="1" applyAlignment="1">
      <alignment horizontal="center"/>
      <protection/>
    </xf>
    <xf numFmtId="4" fontId="5" fillId="24" borderId="14" xfId="52" applyNumberFormat="1" applyFont="1" applyFill="1" applyBorder="1" applyAlignment="1">
      <alignment horizontal="center" vertical="center" wrapText="1"/>
      <protection/>
    </xf>
    <xf numFmtId="4" fontId="6" fillId="0" borderId="36" xfId="52" applyNumberFormat="1" applyFont="1" applyBorder="1" applyAlignment="1">
      <alignment horizontal="center" vertical="center" wrapText="1"/>
      <protection/>
    </xf>
    <xf numFmtId="4" fontId="6" fillId="0" borderId="37" xfId="52" applyNumberFormat="1" applyFont="1" applyBorder="1" applyAlignment="1">
      <alignment horizontal="center" vertical="center" wrapText="1"/>
      <protection/>
    </xf>
    <xf numFmtId="4" fontId="6" fillId="0" borderId="36" xfId="52" applyNumberFormat="1" applyFont="1" applyBorder="1" applyAlignment="1">
      <alignment vertical="center" wrapText="1"/>
      <protection/>
    </xf>
    <xf numFmtId="4" fontId="6" fillId="0" borderId="37" xfId="52" applyNumberFormat="1" applyFont="1" applyBorder="1" applyAlignment="1">
      <alignment vertical="center" wrapText="1"/>
      <protection/>
    </xf>
    <xf numFmtId="4" fontId="5" fillId="24" borderId="13" xfId="52" applyNumberFormat="1" applyFont="1" applyFill="1" applyBorder="1" applyAlignment="1">
      <alignment horizontal="center" vertical="center" wrapText="1"/>
      <protection/>
    </xf>
    <xf numFmtId="4" fontId="5" fillId="24" borderId="36" xfId="52" applyNumberFormat="1" applyFont="1" applyFill="1" applyBorder="1" applyAlignment="1">
      <alignment horizontal="center" vertical="center" wrapText="1"/>
      <protection/>
    </xf>
    <xf numFmtId="4" fontId="5" fillId="24" borderId="37" xfId="52" applyNumberFormat="1" applyFont="1" applyFill="1" applyBorder="1" applyAlignment="1">
      <alignment horizontal="center" vertical="center" wrapText="1"/>
      <protection/>
    </xf>
    <xf numFmtId="4" fontId="5" fillId="24" borderId="38" xfId="52" applyNumberFormat="1" applyFont="1" applyFill="1" applyBorder="1" applyAlignment="1">
      <alignment horizontal="center" vertical="center" wrapText="1"/>
      <protection/>
    </xf>
    <xf numFmtId="4" fontId="5" fillId="24" borderId="39" xfId="52" applyNumberFormat="1" applyFont="1" applyFill="1" applyBorder="1" applyAlignment="1">
      <alignment horizontal="center" vertical="center" wrapText="1"/>
      <protection/>
    </xf>
    <xf numFmtId="4" fontId="5" fillId="24" borderId="4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83" zoomScaleNormal="83" zoomScalePageLayoutView="0" workbookViewId="0" topLeftCell="A1">
      <selection activeCell="I28" sqref="I28"/>
    </sheetView>
  </sheetViews>
  <sheetFormatPr defaultColWidth="9.00390625" defaultRowHeight="12.75"/>
  <cols>
    <col min="1" max="1" width="11.00390625" style="5" customWidth="1"/>
    <col min="4" max="4" width="18.25390625" style="0" customWidth="1"/>
    <col min="5" max="5" width="14.375" style="0" customWidth="1"/>
    <col min="6" max="6" width="14.625" style="0" customWidth="1"/>
    <col min="7" max="7" width="14.875" style="0" customWidth="1"/>
    <col min="8" max="9" width="13.75390625" style="0" customWidth="1"/>
    <col min="10" max="10" width="16.125" style="0" customWidth="1"/>
    <col min="11" max="11" width="14.25390625" style="0" customWidth="1"/>
    <col min="12" max="12" width="14.125" style="0" customWidth="1"/>
    <col min="14" max="14" width="9.375" style="0" bestFit="1" customWidth="1"/>
  </cols>
  <sheetData>
    <row r="1" spans="1:14" ht="12.75">
      <c r="A1" s="49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</row>
    <row r="2" spans="1:14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"/>
      <c r="N2" s="1"/>
    </row>
    <row r="3" spans="1:14" ht="20.25">
      <c r="A3" s="50" t="s">
        <v>31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1"/>
      <c r="N3" s="1"/>
    </row>
    <row r="4" spans="1:14" s="12" customFormat="1" ht="2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7" t="s">
        <v>21</v>
      </c>
      <c r="M4" s="11"/>
      <c r="N4" s="11"/>
    </row>
    <row r="5" spans="1:14" ht="20.25">
      <c r="A5" s="51" t="s">
        <v>2</v>
      </c>
      <c r="B5" s="54" t="s">
        <v>3</v>
      </c>
      <c r="C5" s="55"/>
      <c r="D5" s="56"/>
      <c r="E5" s="61" t="s">
        <v>32</v>
      </c>
      <c r="F5" s="62"/>
      <c r="G5" s="62"/>
      <c r="H5" s="62"/>
      <c r="I5" s="62"/>
      <c r="J5" s="62"/>
      <c r="K5" s="62"/>
      <c r="L5" s="63"/>
      <c r="M5" s="1"/>
      <c r="N5" s="1"/>
    </row>
    <row r="6" spans="1:14" ht="12.75" customHeight="1">
      <c r="A6" s="52"/>
      <c r="B6" s="57"/>
      <c r="C6" s="58"/>
      <c r="D6" s="37"/>
      <c r="E6" s="64" t="s">
        <v>33</v>
      </c>
      <c r="F6" s="64" t="s">
        <v>15</v>
      </c>
      <c r="G6" s="64" t="s">
        <v>4</v>
      </c>
      <c r="H6" s="64" t="s">
        <v>5</v>
      </c>
      <c r="I6" s="64" t="s">
        <v>22</v>
      </c>
      <c r="J6" s="45" t="s">
        <v>19</v>
      </c>
      <c r="K6" s="69" t="s">
        <v>20</v>
      </c>
      <c r="L6" s="72" t="s">
        <v>34</v>
      </c>
      <c r="M6" s="1"/>
      <c r="N6" s="1"/>
    </row>
    <row r="7" spans="1:14" ht="12.75" customHeight="1">
      <c r="A7" s="52"/>
      <c r="B7" s="57"/>
      <c r="C7" s="58"/>
      <c r="D7" s="37"/>
      <c r="E7" s="65"/>
      <c r="F7" s="67"/>
      <c r="G7" s="67"/>
      <c r="H7" s="70"/>
      <c r="I7" s="70"/>
      <c r="J7" s="46"/>
      <c r="K7" s="69"/>
      <c r="L7" s="73"/>
      <c r="M7" s="1"/>
      <c r="N7" s="1"/>
    </row>
    <row r="8" spans="1:14" ht="12.75" customHeight="1">
      <c r="A8" s="52"/>
      <c r="B8" s="57"/>
      <c r="C8" s="58"/>
      <c r="D8" s="37"/>
      <c r="E8" s="65"/>
      <c r="F8" s="67"/>
      <c r="G8" s="67"/>
      <c r="H8" s="70"/>
      <c r="I8" s="70"/>
      <c r="J8" s="46"/>
      <c r="K8" s="69"/>
      <c r="L8" s="73"/>
      <c r="M8" s="1"/>
      <c r="N8" s="1"/>
    </row>
    <row r="9" spans="1:14" ht="12.75" customHeight="1">
      <c r="A9" s="52"/>
      <c r="B9" s="57"/>
      <c r="C9" s="58"/>
      <c r="D9" s="37"/>
      <c r="E9" s="65"/>
      <c r="F9" s="67"/>
      <c r="G9" s="67"/>
      <c r="H9" s="70"/>
      <c r="I9" s="70"/>
      <c r="J9" s="46"/>
      <c r="K9" s="69"/>
      <c r="L9" s="73"/>
      <c r="M9" s="1"/>
      <c r="N9" s="1"/>
    </row>
    <row r="10" spans="1:14" ht="21" customHeight="1">
      <c r="A10" s="53"/>
      <c r="B10" s="33"/>
      <c r="C10" s="59"/>
      <c r="D10" s="60"/>
      <c r="E10" s="66"/>
      <c r="F10" s="68"/>
      <c r="G10" s="68"/>
      <c r="H10" s="71"/>
      <c r="I10" s="71"/>
      <c r="J10" s="47"/>
      <c r="K10" s="69"/>
      <c r="L10" s="74"/>
      <c r="M10" s="1"/>
      <c r="N10" s="1"/>
    </row>
    <row r="11" spans="1:14" ht="31.5" customHeight="1">
      <c r="A11" s="8">
        <v>1701010</v>
      </c>
      <c r="B11" s="44" t="s">
        <v>6</v>
      </c>
      <c r="C11" s="44"/>
      <c r="D11" s="44"/>
      <c r="E11" s="19">
        <v>39903.6</v>
      </c>
      <c r="F11" s="19">
        <v>39903.6</v>
      </c>
      <c r="G11" s="19">
        <v>39368.116</v>
      </c>
      <c r="H11" s="19">
        <f>G11-F11</f>
        <v>-535.4839999999967</v>
      </c>
      <c r="I11" s="28">
        <v>1085.16639</v>
      </c>
      <c r="J11" s="28">
        <f>G11-I11</f>
        <v>38282.94961</v>
      </c>
      <c r="K11" s="28">
        <f>J11-E11</f>
        <v>-1620.6503899999952</v>
      </c>
      <c r="L11" s="16">
        <f aca="true" t="shared" si="0" ref="L11:L20">J11*100/F11</f>
        <v>95.9385860173017</v>
      </c>
      <c r="M11" s="1"/>
      <c r="N11" s="1"/>
    </row>
    <row r="12" spans="1:14" ht="18.75" customHeight="1" hidden="1">
      <c r="A12" s="6" t="s">
        <v>7</v>
      </c>
      <c r="B12" s="48" t="s">
        <v>23</v>
      </c>
      <c r="C12" s="48"/>
      <c r="D12" s="48"/>
      <c r="E12" s="20"/>
      <c r="F12" s="20"/>
      <c r="G12" s="20"/>
      <c r="H12" s="21"/>
      <c r="I12" s="29"/>
      <c r="J12" s="29"/>
      <c r="K12" s="30"/>
      <c r="L12" s="18"/>
      <c r="M12" s="1"/>
      <c r="N12" s="1"/>
    </row>
    <row r="13" spans="1:14" ht="31.5" customHeight="1" hidden="1">
      <c r="A13" s="7"/>
      <c r="B13" s="48" t="s">
        <v>16</v>
      </c>
      <c r="C13" s="48"/>
      <c r="D13" s="48"/>
      <c r="E13" s="20"/>
      <c r="F13" s="20"/>
      <c r="G13" s="20"/>
      <c r="H13" s="21"/>
      <c r="I13" s="29"/>
      <c r="J13" s="29"/>
      <c r="K13" s="30"/>
      <c r="L13" s="18"/>
      <c r="M13" s="1"/>
      <c r="N13" s="1"/>
    </row>
    <row r="14" spans="1:14" ht="97.5" customHeight="1">
      <c r="A14" s="8">
        <v>1701020</v>
      </c>
      <c r="B14" s="44" t="s">
        <v>8</v>
      </c>
      <c r="C14" s="44"/>
      <c r="D14" s="44"/>
      <c r="E14" s="19">
        <f>E15+E16</f>
        <v>17103.1</v>
      </c>
      <c r="F14" s="19">
        <f aca="true" t="shared" si="1" ref="F14:K14">F15+F16</f>
        <v>17103.1</v>
      </c>
      <c r="G14" s="19">
        <f t="shared" si="1"/>
        <v>17103.1</v>
      </c>
      <c r="H14" s="19">
        <f t="shared" si="1"/>
        <v>0</v>
      </c>
      <c r="I14" s="28">
        <f t="shared" si="1"/>
        <v>0.0787</v>
      </c>
      <c r="J14" s="28">
        <f>J15+J16</f>
        <v>17103.0213</v>
      </c>
      <c r="K14" s="28">
        <f t="shared" si="1"/>
        <v>-0.0787000000000262</v>
      </c>
      <c r="L14" s="16">
        <f t="shared" si="0"/>
        <v>99.99953984950098</v>
      </c>
      <c r="M14" s="1"/>
      <c r="N14" s="1"/>
    </row>
    <row r="15" spans="1:14" ht="33" customHeight="1">
      <c r="A15" s="6" t="s">
        <v>7</v>
      </c>
      <c r="B15" s="48" t="s">
        <v>9</v>
      </c>
      <c r="C15" s="48"/>
      <c r="D15" s="48"/>
      <c r="E15" s="20">
        <v>11103.1</v>
      </c>
      <c r="F15" s="20">
        <v>11103.1</v>
      </c>
      <c r="G15" s="20">
        <v>11103.1</v>
      </c>
      <c r="H15" s="21">
        <f aca="true" t="shared" si="2" ref="H15:H27">G15-F15</f>
        <v>0</v>
      </c>
      <c r="I15" s="29">
        <v>0</v>
      </c>
      <c r="J15" s="29">
        <f>G15-I15</f>
        <v>11103.1</v>
      </c>
      <c r="K15" s="30">
        <f>J15-E15</f>
        <v>0</v>
      </c>
      <c r="L15" s="18">
        <f t="shared" si="0"/>
        <v>100</v>
      </c>
      <c r="M15" s="1"/>
      <c r="N15" s="1"/>
    </row>
    <row r="16" spans="1:14" ht="31.5" customHeight="1">
      <c r="A16" s="7"/>
      <c r="B16" s="48" t="s">
        <v>10</v>
      </c>
      <c r="C16" s="48"/>
      <c r="D16" s="48"/>
      <c r="E16" s="20">
        <v>6000</v>
      </c>
      <c r="F16" s="20">
        <v>6000</v>
      </c>
      <c r="G16" s="20">
        <v>6000</v>
      </c>
      <c r="H16" s="21">
        <f t="shared" si="2"/>
        <v>0</v>
      </c>
      <c r="I16" s="29">
        <v>0.0787</v>
      </c>
      <c r="J16" s="29">
        <f>G16-I16</f>
        <v>5999.9213</v>
      </c>
      <c r="K16" s="30">
        <f>J16-E16</f>
        <v>-0.0787000000000262</v>
      </c>
      <c r="L16" s="18">
        <f>J16*100/F16</f>
        <v>99.99868833333333</v>
      </c>
      <c r="M16" s="1"/>
      <c r="N16" s="1"/>
    </row>
    <row r="17" spans="1:14" ht="66" customHeight="1">
      <c r="A17" s="8">
        <v>1701040</v>
      </c>
      <c r="B17" s="44" t="s">
        <v>11</v>
      </c>
      <c r="C17" s="44"/>
      <c r="D17" s="44"/>
      <c r="E17" s="19">
        <v>6489.1</v>
      </c>
      <c r="F17" s="19">
        <v>6489.1</v>
      </c>
      <c r="G17" s="19">
        <v>6489.1</v>
      </c>
      <c r="H17" s="19">
        <f t="shared" si="2"/>
        <v>0</v>
      </c>
      <c r="I17" s="31">
        <v>0.00897</v>
      </c>
      <c r="J17" s="31">
        <f>G17-I17</f>
        <v>6489.0910300000005</v>
      </c>
      <c r="K17" s="28">
        <f>J17-E17</f>
        <v>-0.008969999999862921</v>
      </c>
      <c r="L17" s="16">
        <f t="shared" si="0"/>
        <v>99.9998617681959</v>
      </c>
      <c r="M17" s="1"/>
      <c r="N17" s="1"/>
    </row>
    <row r="18" spans="1:14" ht="48" customHeight="1">
      <c r="A18" s="8">
        <v>1701050</v>
      </c>
      <c r="B18" s="44" t="s">
        <v>1</v>
      </c>
      <c r="C18" s="44"/>
      <c r="D18" s="44"/>
      <c r="E18" s="19">
        <f>E19+E20</f>
        <v>3350.4</v>
      </c>
      <c r="F18" s="19">
        <f aca="true" t="shared" si="3" ref="F18:K18">F19+F20</f>
        <v>3350.4</v>
      </c>
      <c r="G18" s="19">
        <f t="shared" si="3"/>
        <v>1250</v>
      </c>
      <c r="H18" s="19">
        <f t="shared" si="3"/>
        <v>-2100.4</v>
      </c>
      <c r="I18" s="28">
        <f t="shared" si="3"/>
        <v>13.18793</v>
      </c>
      <c r="J18" s="28">
        <f t="shared" si="3"/>
        <v>1236.81207</v>
      </c>
      <c r="K18" s="28">
        <f t="shared" si="3"/>
        <v>-2113.58793</v>
      </c>
      <c r="L18" s="16">
        <f t="shared" si="0"/>
        <v>36.91535547994269</v>
      </c>
      <c r="M18" s="1"/>
      <c r="N18" s="1"/>
    </row>
    <row r="19" spans="1:14" ht="15.75">
      <c r="A19" s="6" t="s">
        <v>12</v>
      </c>
      <c r="B19" s="48" t="s">
        <v>18</v>
      </c>
      <c r="C19" s="48"/>
      <c r="D19" s="48"/>
      <c r="E19" s="20">
        <v>1250</v>
      </c>
      <c r="F19" s="20">
        <v>1250</v>
      </c>
      <c r="G19" s="20">
        <v>1250</v>
      </c>
      <c r="H19" s="21">
        <f t="shared" si="2"/>
        <v>0</v>
      </c>
      <c r="I19" s="29">
        <v>13.18793</v>
      </c>
      <c r="J19" s="29">
        <f>G19-I19</f>
        <v>1236.81207</v>
      </c>
      <c r="K19" s="30">
        <f>J19-E19</f>
        <v>-13.187930000000051</v>
      </c>
      <c r="L19" s="18">
        <f t="shared" si="0"/>
        <v>98.94496559999999</v>
      </c>
      <c r="M19" s="1"/>
      <c r="N19" s="1"/>
    </row>
    <row r="20" spans="1:14" ht="20.25" customHeight="1">
      <c r="A20" s="7"/>
      <c r="B20" s="48" t="s">
        <v>28</v>
      </c>
      <c r="C20" s="48"/>
      <c r="D20" s="48"/>
      <c r="E20" s="20">
        <v>2100.4</v>
      </c>
      <c r="F20" s="20">
        <v>2100.4</v>
      </c>
      <c r="G20" s="20">
        <v>0</v>
      </c>
      <c r="H20" s="21">
        <f t="shared" si="2"/>
        <v>-2100.4</v>
      </c>
      <c r="I20" s="29">
        <v>0</v>
      </c>
      <c r="J20" s="29">
        <f>G20-I20</f>
        <v>0</v>
      </c>
      <c r="K20" s="30">
        <f>J20-E20</f>
        <v>-2100.4</v>
      </c>
      <c r="L20" s="18">
        <f t="shared" si="0"/>
        <v>0</v>
      </c>
      <c r="M20" s="1"/>
      <c r="N20" s="1"/>
    </row>
    <row r="21" spans="1:14" ht="51.75" customHeight="1">
      <c r="A21" s="8">
        <v>1701080</v>
      </c>
      <c r="B21" s="44" t="s">
        <v>27</v>
      </c>
      <c r="C21" s="44"/>
      <c r="D21" s="44"/>
      <c r="E21" s="22">
        <f>E22+E23+E24+E25</f>
        <v>1027560.1000000001</v>
      </c>
      <c r="F21" s="22">
        <f aca="true" t="shared" si="4" ref="F21:K21">F22+F23+F24+F25</f>
        <v>1027560.1000000001</v>
      </c>
      <c r="G21" s="22">
        <f t="shared" si="4"/>
        <v>1013294.053</v>
      </c>
      <c r="H21" s="22">
        <f t="shared" si="4"/>
        <v>-14266.047000000079</v>
      </c>
      <c r="I21" s="32">
        <f t="shared" si="4"/>
        <v>1547.83199</v>
      </c>
      <c r="J21" s="32">
        <f t="shared" si="4"/>
        <v>1011746.22101</v>
      </c>
      <c r="K21" s="32">
        <f t="shared" si="4"/>
        <v>-15813.878990000056</v>
      </c>
      <c r="L21" s="16">
        <f aca="true" t="shared" si="5" ref="L21:L28">J21*100/F21</f>
        <v>98.46102636819003</v>
      </c>
      <c r="M21" s="1"/>
      <c r="N21" s="1"/>
    </row>
    <row r="22" spans="1:14" ht="15.75">
      <c r="A22" s="6"/>
      <c r="B22" s="41" t="s">
        <v>24</v>
      </c>
      <c r="C22" s="42"/>
      <c r="D22" s="43"/>
      <c r="E22" s="23">
        <v>346727.594</v>
      </c>
      <c r="F22" s="23">
        <v>346727.594</v>
      </c>
      <c r="G22" s="23">
        <v>344253.382</v>
      </c>
      <c r="H22" s="21">
        <f>G22-F22</f>
        <v>-2474.2119999999995</v>
      </c>
      <c r="I22" s="29">
        <v>1540.4721</v>
      </c>
      <c r="J22" s="29">
        <f>G22-I22</f>
        <v>342712.90989999997</v>
      </c>
      <c r="K22" s="30">
        <f aca="true" t="shared" si="6" ref="K22:K27">J22-E22</f>
        <v>-4014.684100000013</v>
      </c>
      <c r="L22" s="18">
        <f t="shared" si="5"/>
        <v>98.84212154744164</v>
      </c>
      <c r="M22" s="1"/>
      <c r="N22" s="15"/>
    </row>
    <row r="23" spans="1:14" ht="15.75">
      <c r="A23" s="6"/>
      <c r="B23" s="41" t="s">
        <v>25</v>
      </c>
      <c r="C23" s="42"/>
      <c r="D23" s="43"/>
      <c r="E23" s="20">
        <v>680832.506</v>
      </c>
      <c r="F23" s="20">
        <v>680832.506</v>
      </c>
      <c r="G23" s="20">
        <v>669040.671</v>
      </c>
      <c r="H23" s="21">
        <f t="shared" si="2"/>
        <v>-11791.83500000008</v>
      </c>
      <c r="I23" s="29">
        <v>7.35989</v>
      </c>
      <c r="J23" s="29">
        <f>G23-I23</f>
        <v>669033.31111</v>
      </c>
      <c r="K23" s="30">
        <f t="shared" si="6"/>
        <v>-11799.194890000043</v>
      </c>
      <c r="L23" s="18">
        <f t="shared" si="5"/>
        <v>98.26694601300368</v>
      </c>
      <c r="M23" s="1"/>
      <c r="N23" s="1"/>
    </row>
    <row r="24" spans="1:14" ht="15.75" hidden="1">
      <c r="A24" s="6" t="s">
        <v>14</v>
      </c>
      <c r="B24" s="41"/>
      <c r="C24" s="42"/>
      <c r="D24" s="43"/>
      <c r="E24" s="20"/>
      <c r="F24" s="20"/>
      <c r="G24" s="20"/>
      <c r="H24" s="21"/>
      <c r="I24" s="29"/>
      <c r="J24" s="29"/>
      <c r="K24" s="30"/>
      <c r="L24" s="18"/>
      <c r="M24" s="1"/>
      <c r="N24" s="1"/>
    </row>
    <row r="25" spans="1:14" ht="15.75" customHeight="1" hidden="1">
      <c r="A25" s="6"/>
      <c r="B25" s="41" t="s">
        <v>26</v>
      </c>
      <c r="C25" s="42"/>
      <c r="D25" s="43"/>
      <c r="E25" s="20"/>
      <c r="F25" s="20"/>
      <c r="G25" s="20"/>
      <c r="H25" s="21"/>
      <c r="I25" s="29"/>
      <c r="J25" s="29"/>
      <c r="K25" s="30"/>
      <c r="L25" s="18"/>
      <c r="M25" s="1"/>
      <c r="N25" s="1"/>
    </row>
    <row r="26" spans="1:14" ht="111" customHeight="1">
      <c r="A26" s="8">
        <v>1701130</v>
      </c>
      <c r="B26" s="44" t="s">
        <v>29</v>
      </c>
      <c r="C26" s="44"/>
      <c r="D26" s="44"/>
      <c r="E26" s="22">
        <v>3229.9</v>
      </c>
      <c r="F26" s="22">
        <v>3229.9</v>
      </c>
      <c r="G26" s="22">
        <v>3079.9</v>
      </c>
      <c r="H26" s="19">
        <f t="shared" si="2"/>
        <v>-150</v>
      </c>
      <c r="I26" s="31">
        <v>759.3915</v>
      </c>
      <c r="J26" s="31">
        <f>G26-I26</f>
        <v>2320.5085</v>
      </c>
      <c r="K26" s="28">
        <f t="shared" si="6"/>
        <v>-909.3915000000002</v>
      </c>
      <c r="L26" s="16">
        <f t="shared" si="5"/>
        <v>71.84459271184865</v>
      </c>
      <c r="M26" s="1"/>
      <c r="N26" s="1"/>
    </row>
    <row r="27" spans="1:14" ht="51" customHeight="1" thickBot="1">
      <c r="A27" s="9">
        <v>1701390</v>
      </c>
      <c r="B27" s="38" t="s">
        <v>30</v>
      </c>
      <c r="C27" s="38"/>
      <c r="D27" s="38"/>
      <c r="E27" s="24">
        <v>20000</v>
      </c>
      <c r="F27" s="24">
        <v>20000</v>
      </c>
      <c r="G27" s="24">
        <v>9134</v>
      </c>
      <c r="H27" s="25">
        <f t="shared" si="2"/>
        <v>-10866</v>
      </c>
      <c r="I27" s="34">
        <v>1.3381</v>
      </c>
      <c r="J27" s="31">
        <f>G27-I27</f>
        <v>9132.6619</v>
      </c>
      <c r="K27" s="28">
        <f t="shared" si="6"/>
        <v>-10867.3381</v>
      </c>
      <c r="L27" s="16">
        <f>J27*100/F27</f>
        <v>45.6633095</v>
      </c>
      <c r="M27" s="1"/>
      <c r="N27" s="1" t="s">
        <v>13</v>
      </c>
    </row>
    <row r="28" spans="1:14" s="14" customFormat="1" ht="20.25" customHeight="1" thickBot="1">
      <c r="A28" s="39" t="s">
        <v>0</v>
      </c>
      <c r="B28" s="40"/>
      <c r="C28" s="40"/>
      <c r="D28" s="40"/>
      <c r="E28" s="26">
        <f aca="true" t="shared" si="7" ref="E28:K28">E11+E14+E17+E18+E21+E26+E27</f>
        <v>1117636.2</v>
      </c>
      <c r="F28" s="26">
        <f t="shared" si="7"/>
        <v>1117636.2</v>
      </c>
      <c r="G28" s="26">
        <f t="shared" si="7"/>
        <v>1089718.2689999999</v>
      </c>
      <c r="H28" s="26">
        <f t="shared" si="7"/>
        <v>-27917.931000000077</v>
      </c>
      <c r="I28" s="35">
        <f>I11+I14+I17+I18+I21+I26+I27</f>
        <v>3407.0035799999996</v>
      </c>
      <c r="J28" s="35">
        <f t="shared" si="7"/>
        <v>1086311.2654199998</v>
      </c>
      <c r="K28" s="35">
        <f t="shared" si="7"/>
        <v>-31324.934580000052</v>
      </c>
      <c r="L28" s="27">
        <f t="shared" si="5"/>
        <v>97.19721546420918</v>
      </c>
      <c r="M28" s="13"/>
      <c r="N28" s="13"/>
    </row>
    <row r="29" spans="1:14" ht="12.75">
      <c r="A29" s="3"/>
      <c r="B29" s="2"/>
      <c r="C29" s="2"/>
      <c r="D29" s="2"/>
      <c r="E29" s="2"/>
      <c r="F29" s="2"/>
      <c r="G29" s="2"/>
      <c r="H29" s="2"/>
      <c r="I29" s="36"/>
      <c r="J29" s="36"/>
      <c r="K29" s="36"/>
      <c r="L29" s="2"/>
      <c r="M29" s="1"/>
      <c r="N29" s="1"/>
    </row>
    <row r="30" spans="1:14" ht="12.75">
      <c r="A30" s="3"/>
      <c r="B30" s="2"/>
      <c r="C30" s="2"/>
      <c r="D30" s="2"/>
      <c r="E30" s="2"/>
      <c r="F30" s="2"/>
      <c r="G30" s="2"/>
      <c r="H30" s="2"/>
      <c r="I30" s="36"/>
      <c r="J30" s="36"/>
      <c r="K30" s="36"/>
      <c r="L30" s="2"/>
      <c r="M30" s="1"/>
      <c r="N30" s="1"/>
    </row>
    <row r="31" spans="1:14" ht="12.75">
      <c r="A31" s="3"/>
      <c r="B31" s="2"/>
      <c r="C31" s="2"/>
      <c r="D31" s="2"/>
      <c r="E31" s="2"/>
      <c r="F31" s="2"/>
      <c r="G31" s="2"/>
      <c r="H31" s="2"/>
      <c r="I31" s="36"/>
      <c r="J31" s="36"/>
      <c r="K31" s="36"/>
      <c r="L31" s="2"/>
      <c r="M31" s="1"/>
      <c r="N31" s="1"/>
    </row>
    <row r="32" spans="1:14" ht="12.7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</sheetData>
  <sheetProtection/>
  <mergeCells count="31">
    <mergeCell ref="L6:L10"/>
    <mergeCell ref="B23:D23"/>
    <mergeCell ref="B20:D20"/>
    <mergeCell ref="B22:D22"/>
    <mergeCell ref="B11:D11"/>
    <mergeCell ref="B12:D12"/>
    <mergeCell ref="H6:H10"/>
    <mergeCell ref="A1:L2"/>
    <mergeCell ref="A3:L3"/>
    <mergeCell ref="A5:A10"/>
    <mergeCell ref="B5:D10"/>
    <mergeCell ref="E5:L5"/>
    <mergeCell ref="E6:E10"/>
    <mergeCell ref="F6:F10"/>
    <mergeCell ref="K6:K10"/>
    <mergeCell ref="I6:I10"/>
    <mergeCell ref="G6:G10"/>
    <mergeCell ref="B24:D24"/>
    <mergeCell ref="B21:D21"/>
    <mergeCell ref="J6:J10"/>
    <mergeCell ref="B13:D13"/>
    <mergeCell ref="B14:D14"/>
    <mergeCell ref="B15:D15"/>
    <mergeCell ref="B16:D16"/>
    <mergeCell ref="B17:D17"/>
    <mergeCell ref="B18:D18"/>
    <mergeCell ref="B19:D19"/>
    <mergeCell ref="B27:D27"/>
    <mergeCell ref="A28:D28"/>
    <mergeCell ref="B25:D25"/>
    <mergeCell ref="B26:D26"/>
  </mergeCells>
  <printOptions/>
  <pageMargins left="0.1968503937007874" right="0" top="0.984251968503937" bottom="0.984251968503937" header="0.5118110236220472" footer="0.5118110236220472"/>
  <pageSetup fitToHeight="0" fitToWidth="0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Zabo4ina</dc:creator>
  <cp:keywords/>
  <dc:description/>
  <cp:lastModifiedBy>User</cp:lastModifiedBy>
  <cp:lastPrinted>2020-01-29T11:01:57Z</cp:lastPrinted>
  <dcterms:created xsi:type="dcterms:W3CDTF">2016-02-15T08:02:45Z</dcterms:created>
  <dcterms:modified xsi:type="dcterms:W3CDTF">2020-02-03T11:15:49Z</dcterms:modified>
  <cp:category/>
  <cp:version/>
  <cp:contentType/>
  <cp:contentStatus/>
</cp:coreProperties>
</file>