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<sst xmlns="http://schemas.openxmlformats.org/spreadsheetml/2006/main" count="41" uniqueCount="38">
  <si>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</si>
  <si>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</si>
  <si>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</si>
  <si>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</si>
  <si>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</si>
  <si>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</si>
  <si>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</si>
  <si>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</si>
  <si>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</si>
  <si>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</si>
  <si>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</si>
  <si>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</si>
  <si>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</si>
  <si>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</si>
  <si>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>Виробництво та трансляція телерадіопрограм для державних потреб, збирання 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</si>
  <si>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 xml:space="preserve">трансляція телерадіопрограм </t>
  </si>
  <si>
    <t>Обласні та регіональні ТРК</t>
  </si>
  <si>
    <t>НТКУ</t>
  </si>
  <si>
    <t>НРКУ</t>
  </si>
  <si>
    <t>ДТРК "Культура"</t>
  </si>
  <si>
    <t>Випуск книжкової продукції за програмою "Українська книга"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</si>
  <si>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та премії в інформаційній галузі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</si>
  <si>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</si>
  <si>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 xml:space="preserve">                                                    </t>
  </si>
  <si>
    <t xml:space="preserve"> </t>
  </si>
  <si>
    <t>2015 рік  (загальний фонд)</t>
  </si>
  <si>
    <t xml:space="preserve"> кошторис  2015р.</t>
  </si>
  <si>
    <t xml:space="preserve"> план січень-грудень</t>
  </si>
  <si>
    <t>Національна експертна комісія з питань захисту суспільної моралі</t>
  </si>
  <si>
    <t xml:space="preserve">Фінансування  Держкомтелерадіо </t>
  </si>
  <si>
    <t>Спілка журналістів України</t>
  </si>
  <si>
    <t>% фінансування до плану 2015р.</t>
  </si>
  <si>
    <t>Фінансування з урахуванням відізваних коштів</t>
  </si>
  <si>
    <t>відхилення</t>
  </si>
  <si>
    <t>(тис. грн.)</t>
  </si>
  <si>
    <t>Відізвано</t>
  </si>
  <si>
    <t>станом на 31.12.2015р.</t>
  </si>
  <si>
    <t xml:space="preserve">Держкомтелерадіо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</si>
</sst>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2">
      <alignment/>
      <protection/>
    </xf>
    <xf numFmtId="176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33" borderId="10" xfId="52" applyNumberFormat="1" applyFont="1" applyFill="1" applyBorder="1" applyAlignment="1">
      <alignment horizontal="center" vertical="top" wrapText="1"/>
      <protection/>
    </xf>
    <xf numFmtId="0" fontId="7" fillId="33" borderId="11" xfId="52" applyNumberFormat="1" applyFont="1" applyFill="1" applyBorder="1" applyAlignment="1">
      <alignment horizontal="center" vertical="top" wrapText="1"/>
      <protection/>
    </xf>
    <xf numFmtId="178" fontId="7" fillId="33" borderId="12" xfId="52" applyNumberFormat="1" applyFont="1" applyFill="1" applyBorder="1" applyAlignment="1">
      <alignment horizontal="right" vertical="top" wrapText="1"/>
      <protection/>
    </xf>
    <xf numFmtId="178" fontId="8" fillId="0" borderId="12" xfId="52" applyNumberFormat="1" applyFont="1" applyBorder="1" applyAlignment="1">
      <alignment horizontal="right" vertical="top"/>
      <protection/>
    </xf>
    <xf numFmtId="178" fontId="7" fillId="33" borderId="12" xfId="52" applyNumberFormat="1" applyFont="1" applyFill="1" applyBorder="1" applyAlignment="1">
      <alignment horizontal="right" vertical="top"/>
      <protection/>
    </xf>
    <xf numFmtId="178" fontId="7" fillId="33" borderId="13" xfId="52" applyNumberFormat="1" applyFont="1" applyFill="1" applyBorder="1" applyAlignment="1">
      <alignment horizontal="right" vertical="top"/>
      <protection/>
    </xf>
    <xf numFmtId="178" fontId="7" fillId="33" borderId="13" xfId="52" applyNumberFormat="1" applyFont="1" applyFill="1" applyBorder="1" applyAlignment="1">
      <alignment horizontal="right" vertical="top" wrapText="1"/>
      <protection/>
    </xf>
    <xf numFmtId="4" fontId="2" fillId="34" borderId="0" xfId="52" applyNumberFormat="1" applyFont="1" applyFill="1" applyBorder="1" applyAlignment="1">
      <alignment horizontal="center"/>
      <protection/>
    </xf>
    <xf numFmtId="0" fontId="1" fillId="34" borderId="0" xfId="52" applyFill="1">
      <alignment/>
      <protection/>
    </xf>
    <xf numFmtId="0" fontId="0" fillId="34" borderId="0" xfId="0" applyFill="1" applyAlignment="1">
      <alignment/>
    </xf>
    <xf numFmtId="178" fontId="11" fillId="35" borderId="14" xfId="52" applyNumberFormat="1" applyFont="1" applyFill="1" applyBorder="1" applyAlignment="1">
      <alignment horizontal="right" vertical="center"/>
      <protection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78" fontId="1" fillId="0" borderId="0" xfId="52" applyNumberFormat="1">
      <alignment/>
      <protection/>
    </xf>
    <xf numFmtId="178" fontId="7" fillId="33" borderId="15" xfId="52" applyNumberFormat="1" applyFont="1" applyFill="1" applyBorder="1" applyAlignment="1">
      <alignment horizontal="right" vertical="top" wrapText="1"/>
      <protection/>
    </xf>
    <xf numFmtId="178" fontId="7" fillId="33" borderId="16" xfId="52" applyNumberFormat="1" applyFont="1" applyFill="1" applyBorder="1" applyAlignment="1">
      <alignment horizontal="right" vertical="top" wrapText="1"/>
      <protection/>
    </xf>
    <xf numFmtId="178" fontId="7" fillId="33" borderId="17" xfId="52" applyNumberFormat="1" applyFont="1" applyFill="1" applyBorder="1" applyAlignment="1">
      <alignment horizontal="right" vertical="top" wrapText="1"/>
      <protection/>
    </xf>
    <xf numFmtId="178" fontId="11" fillId="35" borderId="18" xfId="52" applyNumberFormat="1" applyFont="1" applyFill="1" applyBorder="1" applyAlignment="1">
      <alignment horizontal="right" vertical="center" wrapText="1"/>
      <protection/>
    </xf>
    <xf numFmtId="4" fontId="4" fillId="34" borderId="0" xfId="52" applyNumberFormat="1" applyFont="1" applyFill="1" applyBorder="1" applyAlignment="1">
      <alignment horizontal="center"/>
      <protection/>
    </xf>
    <xf numFmtId="178" fontId="8" fillId="34" borderId="12" xfId="52" applyNumberFormat="1" applyFont="1" applyFill="1" applyBorder="1" applyAlignment="1">
      <alignment horizontal="right" vertical="top" wrapText="1"/>
      <protection/>
    </xf>
    <xf numFmtId="178" fontId="8" fillId="34" borderId="15" xfId="52" applyNumberFormat="1" applyFont="1" applyFill="1" applyBorder="1" applyAlignment="1">
      <alignment horizontal="right" vertical="top" wrapText="1"/>
      <protection/>
    </xf>
    <xf numFmtId="178" fontId="8" fillId="34" borderId="17" xfId="52" applyNumberFormat="1" applyFont="1" applyFill="1" applyBorder="1" applyAlignment="1">
      <alignment horizontal="right" vertical="top" wrapText="1"/>
      <protection/>
    </xf>
    <xf numFmtId="178" fontId="8" fillId="36" borderId="15" xfId="52" applyNumberFormat="1" applyFont="1" applyFill="1" applyBorder="1" applyAlignment="1">
      <alignment horizontal="right" vertical="top" wrapText="1"/>
      <protection/>
    </xf>
    <xf numFmtId="178" fontId="8" fillId="36" borderId="12" xfId="52" applyNumberFormat="1" applyFont="1" applyFill="1" applyBorder="1" applyAlignment="1">
      <alignment horizontal="right" vertical="top"/>
      <protection/>
    </xf>
    <xf numFmtId="178" fontId="8" fillId="36" borderId="12" xfId="52" applyNumberFormat="1" applyFont="1" applyFill="1" applyBorder="1" applyAlignment="1">
      <alignment horizontal="right" vertical="top" wrapText="1"/>
      <protection/>
    </xf>
    <xf numFmtId="178" fontId="8" fillId="36" borderId="17" xfId="52" applyNumberFormat="1" applyFont="1" applyFill="1" applyBorder="1" applyAlignment="1">
      <alignment horizontal="right" vertical="top" wrapText="1"/>
      <protection/>
    </xf>
    <xf numFmtId="4" fontId="2" fillId="34" borderId="0" xfId="52" applyNumberFormat="1" applyFont="1" applyFill="1" applyAlignment="1">
      <alignment horizontal="center"/>
      <protection/>
    </xf>
    <xf numFmtId="4" fontId="2" fillId="37" borderId="0" xfId="52" applyNumberFormat="1" applyFont="1" applyFill="1" applyBorder="1" applyAlignment="1">
      <alignment horizontal="center"/>
      <protection/>
    </xf>
    <xf numFmtId="0" fontId="3" fillId="34" borderId="19" xfId="52" applyNumberFormat="1" applyFont="1" applyFill="1" applyBorder="1" applyAlignment="1">
      <alignment horizontal="center" vertical="center"/>
      <protection/>
    </xf>
    <xf numFmtId="0" fontId="3" fillId="34" borderId="20" xfId="52" applyNumberFormat="1" applyFont="1" applyFill="1" applyBorder="1" applyAlignment="1">
      <alignment horizontal="center" vertical="center"/>
      <protection/>
    </xf>
    <xf numFmtId="0" fontId="3" fillId="34" borderId="21" xfId="52" applyNumberFormat="1" applyFont="1" applyFill="1" applyBorder="1" applyAlignment="1">
      <alignment horizontal="center" vertical="center"/>
      <protection/>
    </xf>
    <xf numFmtId="4" fontId="4" fillId="34" borderId="22" xfId="52" applyNumberFormat="1" applyFont="1" applyFill="1" applyBorder="1" applyAlignment="1">
      <alignment horizontal="center" vertical="center" wrapText="1"/>
      <protection/>
    </xf>
    <xf numFmtId="4" fontId="4" fillId="34" borderId="23" xfId="52" applyNumberFormat="1" applyFont="1" applyFill="1" applyBorder="1" applyAlignment="1">
      <alignment horizontal="center" vertical="center" wrapText="1"/>
      <protection/>
    </xf>
    <xf numFmtId="4" fontId="4" fillId="34" borderId="24" xfId="52" applyNumberFormat="1" applyFont="1" applyFill="1" applyBorder="1" applyAlignment="1">
      <alignment horizontal="center" vertical="center" wrapText="1"/>
      <protection/>
    </xf>
    <xf numFmtId="4" fontId="4" fillId="34" borderId="25" xfId="52" applyNumberFormat="1" applyFont="1" applyFill="1" applyBorder="1" applyAlignment="1">
      <alignment horizontal="center" vertical="center" wrapText="1"/>
      <protection/>
    </xf>
    <xf numFmtId="4" fontId="4" fillId="34" borderId="0" xfId="52" applyNumberFormat="1" applyFont="1" applyFill="1" applyBorder="1" applyAlignment="1">
      <alignment horizontal="center" vertical="center" wrapText="1"/>
      <protection/>
    </xf>
    <xf numFmtId="4" fontId="4" fillId="34" borderId="26" xfId="52" applyNumberFormat="1" applyFont="1" applyFill="1" applyBorder="1" applyAlignment="1">
      <alignment horizontal="center" vertical="center" wrapText="1"/>
      <protection/>
    </xf>
    <xf numFmtId="4" fontId="4" fillId="34" borderId="27" xfId="52" applyNumberFormat="1" applyFont="1" applyFill="1" applyBorder="1" applyAlignment="1">
      <alignment horizontal="center" vertical="center" wrapText="1"/>
      <protection/>
    </xf>
    <xf numFmtId="4" fontId="4" fillId="34" borderId="28" xfId="52" applyNumberFormat="1" applyFont="1" applyFill="1" applyBorder="1" applyAlignment="1">
      <alignment horizontal="center" vertical="center" wrapText="1"/>
      <protection/>
    </xf>
    <xf numFmtId="4" fontId="4" fillId="34" borderId="29" xfId="52" applyNumberFormat="1" applyFont="1" applyFill="1" applyBorder="1" applyAlignment="1">
      <alignment horizontal="center" vertical="center" wrapText="1"/>
      <protection/>
    </xf>
    <xf numFmtId="4" fontId="2" fillId="34" borderId="30" xfId="52" applyNumberFormat="1" applyFont="1" applyFill="1" applyBorder="1" applyAlignment="1">
      <alignment horizontal="center"/>
      <protection/>
    </xf>
    <xf numFmtId="4" fontId="2" fillId="34" borderId="31" xfId="52" applyNumberFormat="1" applyFont="1" applyFill="1" applyBorder="1" applyAlignment="1">
      <alignment horizontal="center"/>
      <protection/>
    </xf>
    <xf numFmtId="4" fontId="2" fillId="34" borderId="32" xfId="52" applyNumberFormat="1" applyFont="1" applyFill="1" applyBorder="1" applyAlignment="1">
      <alignment horizontal="center"/>
      <protection/>
    </xf>
    <xf numFmtId="4" fontId="5" fillId="34" borderId="13" xfId="52" applyNumberFormat="1" applyFont="1" applyFill="1" applyBorder="1" applyAlignment="1">
      <alignment horizontal="center" vertical="center" wrapText="1"/>
      <protection/>
    </xf>
    <xf numFmtId="4" fontId="6" fillId="0" borderId="33" xfId="52" applyNumberFormat="1" applyFont="1" applyBorder="1" applyAlignment="1">
      <alignment horizontal="center" vertical="center" wrapText="1"/>
      <protection/>
    </xf>
    <xf numFmtId="4" fontId="6" fillId="0" borderId="34" xfId="52" applyNumberFormat="1" applyFont="1" applyBorder="1" applyAlignment="1">
      <alignment horizontal="center" vertical="center" wrapText="1"/>
      <protection/>
    </xf>
    <xf numFmtId="4" fontId="6" fillId="0" borderId="33" xfId="52" applyNumberFormat="1" applyFont="1" applyBorder="1" applyAlignment="1">
      <alignment vertical="center" wrapText="1"/>
      <protection/>
    </xf>
    <xf numFmtId="4" fontId="6" fillId="0" borderId="34" xfId="52" applyNumberFormat="1" applyFont="1" applyBorder="1" applyAlignment="1">
      <alignment vertical="center" wrapText="1"/>
      <protection/>
    </xf>
    <xf numFmtId="4" fontId="5" fillId="34" borderId="33" xfId="52" applyNumberFormat="1" applyFont="1" applyFill="1" applyBorder="1" applyAlignment="1">
      <alignment horizontal="center" vertical="center" wrapText="1"/>
      <protection/>
    </xf>
    <xf numFmtId="4" fontId="5" fillId="34" borderId="34" xfId="52" applyNumberFormat="1" applyFont="1" applyFill="1" applyBorder="1" applyAlignment="1">
      <alignment horizontal="center" vertical="center" wrapText="1"/>
      <protection/>
    </xf>
    <xf numFmtId="4" fontId="5" fillId="34" borderId="35" xfId="52" applyNumberFormat="1" applyFont="1" applyFill="1" applyBorder="1" applyAlignment="1">
      <alignment horizontal="center" vertical="center" wrapText="1"/>
      <protection/>
    </xf>
    <xf numFmtId="4" fontId="5" fillId="34" borderId="36" xfId="52" applyNumberFormat="1" applyFont="1" applyFill="1" applyBorder="1" applyAlignment="1">
      <alignment horizontal="center" vertical="center" wrapText="1"/>
      <protection/>
    </xf>
    <xf numFmtId="4" fontId="5" fillId="34" borderId="37" xfId="52" applyNumberFormat="1" applyFont="1" applyFill="1" applyBorder="1" applyAlignment="1">
      <alignment horizontal="center" vertical="center" wrapText="1"/>
      <protection/>
    </xf>
    <xf numFmtId="4" fontId="8" fillId="0" borderId="12" xfId="52" applyNumberFormat="1" applyFont="1" applyBorder="1" applyAlignment="1">
      <alignment horizontal="left" vertical="top" wrapText="1"/>
      <protection/>
    </xf>
    <xf numFmtId="4" fontId="8" fillId="0" borderId="15" xfId="52" applyNumberFormat="1" applyFont="1" applyBorder="1" applyAlignment="1">
      <alignment horizontal="left" vertical="top" wrapText="1"/>
      <protection/>
    </xf>
    <xf numFmtId="4" fontId="9" fillId="0" borderId="38" xfId="52" applyNumberFormat="1" applyFont="1" applyBorder="1" applyAlignment="1">
      <alignment horizontal="left" vertical="top" wrapText="1"/>
      <protection/>
    </xf>
    <xf numFmtId="4" fontId="9" fillId="0" borderId="39" xfId="52" applyNumberFormat="1" applyFont="1" applyBorder="1" applyAlignment="1">
      <alignment horizontal="left" vertical="top" wrapText="1"/>
      <protection/>
    </xf>
    <xf numFmtId="4" fontId="7" fillId="33" borderId="12" xfId="52" applyNumberFormat="1" applyFont="1" applyFill="1" applyBorder="1" applyAlignment="1">
      <alignment horizontal="left" vertical="top" wrapText="1"/>
      <protection/>
    </xf>
    <xf numFmtId="4" fontId="5" fillId="34" borderId="16" xfId="52" applyNumberFormat="1" applyFont="1" applyFill="1" applyBorder="1" applyAlignment="1">
      <alignment horizontal="center" vertical="center" wrapText="1"/>
      <protection/>
    </xf>
    <xf numFmtId="4" fontId="5" fillId="34" borderId="25" xfId="52" applyNumberFormat="1" applyFont="1" applyFill="1" applyBorder="1" applyAlignment="1">
      <alignment horizontal="center" vertical="center" wrapText="1"/>
      <protection/>
    </xf>
    <xf numFmtId="4" fontId="5" fillId="34" borderId="27" xfId="52" applyNumberFormat="1" applyFont="1" applyFill="1" applyBorder="1" applyAlignment="1">
      <alignment horizontal="center" vertical="center" wrapText="1"/>
      <protection/>
    </xf>
    <xf numFmtId="4" fontId="5" fillId="34" borderId="12" xfId="52" applyNumberFormat="1" applyFont="1" applyFill="1" applyBorder="1" applyAlignment="1">
      <alignment horizontal="center" vertical="center" wrapText="1"/>
      <protection/>
    </xf>
    <xf numFmtId="4" fontId="7" fillId="33" borderId="13" xfId="52" applyNumberFormat="1" applyFont="1" applyFill="1" applyBorder="1" applyAlignment="1">
      <alignment horizontal="left" vertical="top" wrapText="1"/>
      <protection/>
    </xf>
    <xf numFmtId="4" fontId="10" fillId="35" borderId="40" xfId="52" applyNumberFormat="1" applyFont="1" applyFill="1" applyBorder="1" applyAlignment="1">
      <alignment horizontal="center" vertical="center" wrapText="1"/>
      <protection/>
    </xf>
    <xf numFmtId="4" fontId="10" fillId="35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3" zoomScaleNormal="83" zoomScalePageLayoutView="0" workbookViewId="0" topLeftCell="A1">
      <selection activeCell="B17" sqref="B17:D17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3.875" style="0" customWidth="1"/>
    <col min="6" max="6" width="14.00390625" style="0" customWidth="1"/>
    <col min="7" max="7" width="15.125" style="0" customWidth="1"/>
    <col min="8" max="9" width="12.875" style="0" customWidth="1"/>
    <col min="10" max="10" width="15.00390625" style="0" customWidth="1"/>
    <col min="11" max="11" width="12.75390625" style="0" customWidth="1"/>
    <col min="12" max="12" width="15.00390625" style="0" customWidth="1"/>
    <col min="14" max="14" width="9.375" style="0" bestFit="1" customWidth="1"/>
  </cols>
  <sheetData>
    <row r="1" spans="1:14" ht="12.7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</row>
    <row r="2" spans="1:14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  <c r="N2" s="1"/>
    </row>
    <row r="3" spans="1:14" ht="20.2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1"/>
    </row>
    <row r="4" spans="1:14" s="18" customFormat="1" ht="2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27" t="s">
        <v>34</v>
      </c>
      <c r="M4" s="17"/>
      <c r="N4" s="17"/>
    </row>
    <row r="5" spans="1:14" ht="20.25">
      <c r="A5" s="37" t="s">
        <v>2</v>
      </c>
      <c r="B5" s="40" t="s">
        <v>3</v>
      </c>
      <c r="C5" s="41"/>
      <c r="D5" s="42"/>
      <c r="E5" s="49" t="s">
        <v>25</v>
      </c>
      <c r="F5" s="50"/>
      <c r="G5" s="50"/>
      <c r="H5" s="50"/>
      <c r="I5" s="50"/>
      <c r="J5" s="50"/>
      <c r="K5" s="50"/>
      <c r="L5" s="51"/>
      <c r="M5" s="1"/>
      <c r="N5" s="1"/>
    </row>
    <row r="6" spans="1:14" ht="12.75" customHeight="1">
      <c r="A6" s="38"/>
      <c r="B6" s="43"/>
      <c r="C6" s="44"/>
      <c r="D6" s="45"/>
      <c r="E6" s="52" t="s">
        <v>26</v>
      </c>
      <c r="F6" s="52" t="s">
        <v>27</v>
      </c>
      <c r="G6" s="52" t="s">
        <v>4</v>
      </c>
      <c r="H6" s="52" t="s">
        <v>5</v>
      </c>
      <c r="I6" s="52" t="s">
        <v>35</v>
      </c>
      <c r="J6" s="67" t="s">
        <v>32</v>
      </c>
      <c r="K6" s="70" t="s">
        <v>33</v>
      </c>
      <c r="L6" s="59" t="s">
        <v>31</v>
      </c>
      <c r="M6" s="1"/>
      <c r="N6" s="1"/>
    </row>
    <row r="7" spans="1:14" ht="12.75" customHeight="1">
      <c r="A7" s="38"/>
      <c r="B7" s="43"/>
      <c r="C7" s="44"/>
      <c r="D7" s="45"/>
      <c r="E7" s="53"/>
      <c r="F7" s="55"/>
      <c r="G7" s="55"/>
      <c r="H7" s="57"/>
      <c r="I7" s="57"/>
      <c r="J7" s="68"/>
      <c r="K7" s="70"/>
      <c r="L7" s="60"/>
      <c r="M7" s="1"/>
      <c r="N7" s="1"/>
    </row>
    <row r="8" spans="1:14" ht="12.75" customHeight="1">
      <c r="A8" s="38"/>
      <c r="B8" s="43"/>
      <c r="C8" s="44"/>
      <c r="D8" s="45"/>
      <c r="E8" s="53"/>
      <c r="F8" s="55"/>
      <c r="G8" s="55"/>
      <c r="H8" s="57"/>
      <c r="I8" s="57"/>
      <c r="J8" s="68"/>
      <c r="K8" s="70"/>
      <c r="L8" s="60"/>
      <c r="M8" s="1"/>
      <c r="N8" s="1"/>
    </row>
    <row r="9" spans="1:14" ht="12.75" customHeight="1">
      <c r="A9" s="38"/>
      <c r="B9" s="43"/>
      <c r="C9" s="44"/>
      <c r="D9" s="45"/>
      <c r="E9" s="53"/>
      <c r="F9" s="55"/>
      <c r="G9" s="55"/>
      <c r="H9" s="57"/>
      <c r="I9" s="57"/>
      <c r="J9" s="68"/>
      <c r="K9" s="70"/>
      <c r="L9" s="60"/>
      <c r="M9" s="1"/>
      <c r="N9" s="1"/>
    </row>
    <row r="10" spans="1:14" ht="21" customHeight="1">
      <c r="A10" s="39"/>
      <c r="B10" s="46"/>
      <c r="C10" s="47"/>
      <c r="D10" s="48"/>
      <c r="E10" s="54"/>
      <c r="F10" s="56"/>
      <c r="G10" s="56"/>
      <c r="H10" s="58"/>
      <c r="I10" s="58"/>
      <c r="J10" s="69"/>
      <c r="K10" s="70"/>
      <c r="L10" s="61"/>
      <c r="M10" s="1"/>
      <c r="N10" s="1"/>
    </row>
    <row r="11" spans="1:14" ht="31.5" customHeight="1">
      <c r="A11" s="9">
        <v>1701010</v>
      </c>
      <c r="B11" s="66" t="s">
        <v>6</v>
      </c>
      <c r="C11" s="66"/>
      <c r="D11" s="66"/>
      <c r="E11" s="11">
        <f>E12+E13</f>
        <v>16934.6</v>
      </c>
      <c r="F11" s="11">
        <f aca="true" t="shared" si="0" ref="F11:K11">F12+F13</f>
        <v>16934.6</v>
      </c>
      <c r="G11" s="11">
        <f t="shared" si="0"/>
        <v>16934.6</v>
      </c>
      <c r="H11" s="11">
        <f t="shared" si="0"/>
        <v>0</v>
      </c>
      <c r="I11" s="11">
        <f t="shared" si="0"/>
        <v>1069.3999999999999</v>
      </c>
      <c r="J11" s="11">
        <f t="shared" si="0"/>
        <v>15865.2</v>
      </c>
      <c r="K11" s="11">
        <f t="shared" si="0"/>
        <v>-1069.4</v>
      </c>
      <c r="L11" s="25">
        <f aca="true" t="shared" si="1" ref="L11:L19">J11*100/F11</f>
        <v>93.68511804235118</v>
      </c>
      <c r="M11" s="1"/>
      <c r="N11" s="1"/>
    </row>
    <row r="12" spans="1:14" ht="18.75" customHeight="1">
      <c r="A12" s="7" t="s">
        <v>7</v>
      </c>
      <c r="B12" s="62" t="s">
        <v>37</v>
      </c>
      <c r="C12" s="62"/>
      <c r="D12" s="62"/>
      <c r="E12" s="12">
        <v>13406.32</v>
      </c>
      <c r="F12" s="12">
        <v>13406.32</v>
      </c>
      <c r="G12" s="12">
        <v>13406.32</v>
      </c>
      <c r="H12" s="28">
        <f aca="true" t="shared" si="2" ref="H12:H29">G12-F12</f>
        <v>0</v>
      </c>
      <c r="I12" s="29">
        <v>126.1</v>
      </c>
      <c r="J12" s="29">
        <f>G12-I12</f>
        <v>13280.22</v>
      </c>
      <c r="K12" s="28">
        <f>J12-E12</f>
        <v>-126.10000000000036</v>
      </c>
      <c r="L12" s="30">
        <f t="shared" si="1"/>
        <v>99.05939885069132</v>
      </c>
      <c r="M12" s="1"/>
      <c r="N12" s="1"/>
    </row>
    <row r="13" spans="1:14" ht="31.5" customHeight="1">
      <c r="A13" s="8"/>
      <c r="B13" s="62" t="s">
        <v>28</v>
      </c>
      <c r="C13" s="62"/>
      <c r="D13" s="62"/>
      <c r="E13" s="12">
        <v>3528.28</v>
      </c>
      <c r="F13" s="12">
        <v>3528.28</v>
      </c>
      <c r="G13" s="12">
        <v>3528.28</v>
      </c>
      <c r="H13" s="28">
        <f t="shared" si="2"/>
        <v>0</v>
      </c>
      <c r="I13" s="29">
        <v>943.3</v>
      </c>
      <c r="J13" s="29">
        <f>G13-I13</f>
        <v>2584.9800000000005</v>
      </c>
      <c r="K13" s="28">
        <f>J13-E13</f>
        <v>-943.2999999999997</v>
      </c>
      <c r="L13" s="30">
        <f t="shared" si="1"/>
        <v>73.26459351298651</v>
      </c>
      <c r="M13" s="1"/>
      <c r="N13" s="1"/>
    </row>
    <row r="14" spans="1:14" ht="97.5" customHeight="1">
      <c r="A14" s="9">
        <v>1701020</v>
      </c>
      <c r="B14" s="66" t="s">
        <v>8</v>
      </c>
      <c r="C14" s="66"/>
      <c r="D14" s="66"/>
      <c r="E14" s="11">
        <f>E15+E16</f>
        <v>10187.6</v>
      </c>
      <c r="F14" s="11">
        <f aca="true" t="shared" si="3" ref="F14:K14">F15+F16</f>
        <v>10187.6</v>
      </c>
      <c r="G14" s="11">
        <f t="shared" si="3"/>
        <v>10187.6</v>
      </c>
      <c r="H14" s="11">
        <f t="shared" si="3"/>
        <v>0</v>
      </c>
      <c r="I14" s="11">
        <f t="shared" si="3"/>
        <v>46.8</v>
      </c>
      <c r="J14" s="11">
        <f t="shared" si="3"/>
        <v>10140.8</v>
      </c>
      <c r="K14" s="11">
        <f t="shared" si="3"/>
        <v>-46.80000000000018</v>
      </c>
      <c r="L14" s="25">
        <f t="shared" si="1"/>
        <v>99.5406180062036</v>
      </c>
      <c r="M14" s="1"/>
      <c r="N14" s="1"/>
    </row>
    <row r="15" spans="1:14" ht="33" customHeight="1">
      <c r="A15" s="7" t="s">
        <v>7</v>
      </c>
      <c r="B15" s="62" t="s">
        <v>9</v>
      </c>
      <c r="C15" s="62"/>
      <c r="D15" s="62"/>
      <c r="E15" s="12">
        <v>6547.1</v>
      </c>
      <c r="F15" s="12">
        <v>6547.1</v>
      </c>
      <c r="G15" s="12">
        <v>6547.1</v>
      </c>
      <c r="H15" s="28">
        <f t="shared" si="2"/>
        <v>0</v>
      </c>
      <c r="I15" s="29">
        <v>22.1</v>
      </c>
      <c r="J15" s="29">
        <f>G15-I15</f>
        <v>6525</v>
      </c>
      <c r="K15" s="28">
        <f>J15-E15</f>
        <v>-22.100000000000364</v>
      </c>
      <c r="L15" s="30">
        <f t="shared" si="1"/>
        <v>99.66244596844403</v>
      </c>
      <c r="M15" s="1"/>
      <c r="N15" s="1"/>
    </row>
    <row r="16" spans="1:14" ht="31.5" customHeight="1">
      <c r="A16" s="8"/>
      <c r="B16" s="62" t="s">
        <v>10</v>
      </c>
      <c r="C16" s="62"/>
      <c r="D16" s="62"/>
      <c r="E16" s="12">
        <v>3640.5</v>
      </c>
      <c r="F16" s="12">
        <v>3640.5</v>
      </c>
      <c r="G16" s="12">
        <v>3640.5</v>
      </c>
      <c r="H16" s="28">
        <f t="shared" si="2"/>
        <v>0</v>
      </c>
      <c r="I16" s="29">
        <v>24.7</v>
      </c>
      <c r="J16" s="29">
        <f>G16-I16</f>
        <v>3615.8</v>
      </c>
      <c r="K16" s="28">
        <f>J16-E16</f>
        <v>-24.699999999999818</v>
      </c>
      <c r="L16" s="30">
        <f t="shared" si="1"/>
        <v>99.32152176898778</v>
      </c>
      <c r="M16" s="1"/>
      <c r="N16" s="1"/>
    </row>
    <row r="17" spans="1:14" ht="66" customHeight="1">
      <c r="A17" s="9">
        <v>1701040</v>
      </c>
      <c r="B17" s="66" t="s">
        <v>11</v>
      </c>
      <c r="C17" s="66"/>
      <c r="D17" s="66"/>
      <c r="E17" s="11">
        <v>3380.5</v>
      </c>
      <c r="F17" s="11">
        <v>3380.5</v>
      </c>
      <c r="G17" s="11">
        <v>3380.5</v>
      </c>
      <c r="H17" s="11">
        <f t="shared" si="2"/>
        <v>0</v>
      </c>
      <c r="I17" s="23">
        <v>17.74678</v>
      </c>
      <c r="J17" s="23">
        <f>G17-I17</f>
        <v>3362.75322</v>
      </c>
      <c r="K17" s="11">
        <f>J17-E17</f>
        <v>-17.746779999999944</v>
      </c>
      <c r="L17" s="25">
        <f t="shared" si="1"/>
        <v>99.47502499630232</v>
      </c>
      <c r="M17" s="1"/>
      <c r="N17" s="1"/>
    </row>
    <row r="18" spans="1:14" ht="48" customHeight="1">
      <c r="A18" s="9">
        <v>1701050</v>
      </c>
      <c r="B18" s="66" t="s">
        <v>1</v>
      </c>
      <c r="C18" s="66"/>
      <c r="D18" s="66"/>
      <c r="E18" s="11">
        <f>E19+E20</f>
        <v>671.2</v>
      </c>
      <c r="F18" s="11">
        <f aca="true" t="shared" si="4" ref="F18:K18">F19+F20</f>
        <v>671.2</v>
      </c>
      <c r="G18" s="11">
        <f t="shared" si="4"/>
        <v>671.2</v>
      </c>
      <c r="H18" s="11">
        <f t="shared" si="4"/>
        <v>0</v>
      </c>
      <c r="I18" s="11">
        <f t="shared" si="4"/>
        <v>0.1</v>
      </c>
      <c r="J18" s="11">
        <f t="shared" si="4"/>
        <v>671.1</v>
      </c>
      <c r="K18" s="11">
        <f t="shared" si="4"/>
        <v>-0.10000000000002274</v>
      </c>
      <c r="L18" s="25">
        <f t="shared" si="1"/>
        <v>99.98510131108462</v>
      </c>
      <c r="M18" s="1"/>
      <c r="N18" s="1"/>
    </row>
    <row r="19" spans="1:14" ht="15.75">
      <c r="A19" s="7" t="s">
        <v>12</v>
      </c>
      <c r="B19" s="62" t="s">
        <v>30</v>
      </c>
      <c r="C19" s="62"/>
      <c r="D19" s="62"/>
      <c r="E19" s="12">
        <v>671.2</v>
      </c>
      <c r="F19" s="12">
        <v>671.2</v>
      </c>
      <c r="G19" s="12">
        <v>671.2</v>
      </c>
      <c r="H19" s="28">
        <f t="shared" si="2"/>
        <v>0</v>
      </c>
      <c r="I19" s="29">
        <v>0.1</v>
      </c>
      <c r="J19" s="29">
        <f aca="true" t="shared" si="5" ref="J19:J24">G19-I19</f>
        <v>671.1</v>
      </c>
      <c r="K19" s="28">
        <f>J19-E19</f>
        <v>-0.10000000000002274</v>
      </c>
      <c r="L19" s="30">
        <f t="shared" si="1"/>
        <v>99.98510131108462</v>
      </c>
      <c r="M19" s="1"/>
      <c r="N19" s="1"/>
    </row>
    <row r="20" spans="1:14" ht="16.5" customHeight="1">
      <c r="A20" s="8"/>
      <c r="B20" s="62" t="s">
        <v>13</v>
      </c>
      <c r="C20" s="62"/>
      <c r="D20" s="62"/>
      <c r="E20" s="12">
        <v>0</v>
      </c>
      <c r="F20" s="12">
        <v>0</v>
      </c>
      <c r="G20" s="12">
        <v>0</v>
      </c>
      <c r="H20" s="28">
        <f t="shared" si="2"/>
        <v>0</v>
      </c>
      <c r="I20" s="29">
        <v>0</v>
      </c>
      <c r="J20" s="29">
        <f t="shared" si="5"/>
        <v>0</v>
      </c>
      <c r="K20" s="28">
        <f>J20-E20</f>
        <v>0</v>
      </c>
      <c r="L20" s="30"/>
      <c r="M20" s="1"/>
      <c r="N20" s="1"/>
    </row>
    <row r="21" spans="1:14" ht="126" customHeight="1">
      <c r="A21" s="9">
        <v>1701080</v>
      </c>
      <c r="B21" s="66" t="s">
        <v>14</v>
      </c>
      <c r="C21" s="66"/>
      <c r="D21" s="66"/>
      <c r="E21" s="13">
        <f>E23+E24+E25+E26</f>
        <v>703120.6</v>
      </c>
      <c r="F21" s="13">
        <f aca="true" t="shared" si="6" ref="F21:K21">F23+F24+F25+F26</f>
        <v>703120.6</v>
      </c>
      <c r="G21" s="13">
        <f t="shared" si="6"/>
        <v>703120.6</v>
      </c>
      <c r="H21" s="13">
        <f t="shared" si="6"/>
        <v>0</v>
      </c>
      <c r="I21" s="13">
        <f t="shared" si="6"/>
        <v>5147.599999999999</v>
      </c>
      <c r="J21" s="13">
        <f t="shared" si="6"/>
        <v>697973</v>
      </c>
      <c r="K21" s="13">
        <f t="shared" si="6"/>
        <v>-5147.600000000035</v>
      </c>
      <c r="L21" s="25">
        <f>J21*100/F21</f>
        <v>99.26789230752165</v>
      </c>
      <c r="M21" s="1"/>
      <c r="N21" s="1"/>
    </row>
    <row r="22" spans="1:14" ht="15.75">
      <c r="A22" s="7" t="s">
        <v>12</v>
      </c>
      <c r="B22" s="63" t="s">
        <v>15</v>
      </c>
      <c r="C22" s="64"/>
      <c r="D22" s="65"/>
      <c r="E22" s="12">
        <v>166606.9</v>
      </c>
      <c r="F22" s="12">
        <v>166606.9</v>
      </c>
      <c r="G22" s="12">
        <v>166606.9</v>
      </c>
      <c r="H22" s="28">
        <f t="shared" si="2"/>
        <v>0</v>
      </c>
      <c r="I22" s="29">
        <v>633.1</v>
      </c>
      <c r="J22" s="29">
        <f t="shared" si="5"/>
        <v>165973.8</v>
      </c>
      <c r="K22" s="28">
        <f aca="true" t="shared" si="7" ref="K22:K29">J22-E22</f>
        <v>-633.1000000000058</v>
      </c>
      <c r="L22" s="30">
        <f aca="true" t="shared" si="8" ref="L22:L30">J22*100/F22</f>
        <v>99.62000373333876</v>
      </c>
      <c r="M22" s="1"/>
      <c r="N22" s="1"/>
    </row>
    <row r="23" spans="1:14" ht="15.75">
      <c r="A23" s="7"/>
      <c r="B23" s="63" t="s">
        <v>16</v>
      </c>
      <c r="C23" s="64"/>
      <c r="D23" s="65"/>
      <c r="E23" s="32">
        <v>294777.5</v>
      </c>
      <c r="F23" s="32">
        <v>294777.5</v>
      </c>
      <c r="G23" s="32">
        <v>294777.5</v>
      </c>
      <c r="H23" s="33">
        <f t="shared" si="2"/>
        <v>0</v>
      </c>
      <c r="I23" s="31">
        <v>4110.2</v>
      </c>
      <c r="J23" s="31">
        <v>290667.3</v>
      </c>
      <c r="K23" s="28">
        <f t="shared" si="7"/>
        <v>-4110.200000000012</v>
      </c>
      <c r="L23" s="34">
        <f t="shared" si="8"/>
        <v>98.6056602013383</v>
      </c>
      <c r="M23" s="1"/>
      <c r="N23" s="22"/>
    </row>
    <row r="24" spans="1:14" ht="15.75">
      <c r="A24" s="7"/>
      <c r="B24" s="63" t="s">
        <v>17</v>
      </c>
      <c r="C24" s="64"/>
      <c r="D24" s="65"/>
      <c r="E24" s="12">
        <v>262525.2</v>
      </c>
      <c r="F24" s="12">
        <v>262525.2</v>
      </c>
      <c r="G24" s="12">
        <v>262525.2</v>
      </c>
      <c r="H24" s="28">
        <f t="shared" si="2"/>
        <v>0</v>
      </c>
      <c r="I24" s="29">
        <v>58.9</v>
      </c>
      <c r="J24" s="31">
        <f t="shared" si="5"/>
        <v>262466.3</v>
      </c>
      <c r="K24" s="28">
        <f t="shared" si="7"/>
        <v>-58.90000000002328</v>
      </c>
      <c r="L24" s="30">
        <f>J24*100/F24</f>
        <v>99.97756405861227</v>
      </c>
      <c r="M24" s="1"/>
      <c r="N24" s="1"/>
    </row>
    <row r="25" spans="1:14" ht="15.75">
      <c r="A25" s="7"/>
      <c r="B25" s="63" t="s">
        <v>18</v>
      </c>
      <c r="C25" s="64"/>
      <c r="D25" s="65"/>
      <c r="E25" s="12">
        <v>125985.8</v>
      </c>
      <c r="F25" s="12">
        <v>125985.8</v>
      </c>
      <c r="G25" s="12">
        <v>125985.8</v>
      </c>
      <c r="H25" s="28">
        <f t="shared" si="2"/>
        <v>0</v>
      </c>
      <c r="I25" s="29">
        <v>607.8</v>
      </c>
      <c r="J25" s="31">
        <v>125378</v>
      </c>
      <c r="K25" s="28">
        <f t="shared" si="7"/>
        <v>-607.8000000000029</v>
      </c>
      <c r="L25" s="30">
        <f t="shared" si="8"/>
        <v>99.51756467792401</v>
      </c>
      <c r="M25" s="1"/>
      <c r="N25" s="1"/>
    </row>
    <row r="26" spans="1:14" ht="15.75">
      <c r="A26" s="7"/>
      <c r="B26" s="63" t="s">
        <v>19</v>
      </c>
      <c r="C26" s="64"/>
      <c r="D26" s="65"/>
      <c r="E26" s="12">
        <v>19832.1</v>
      </c>
      <c r="F26" s="12">
        <v>19832.1</v>
      </c>
      <c r="G26" s="12">
        <v>19832.1</v>
      </c>
      <c r="H26" s="28">
        <f t="shared" si="2"/>
        <v>0</v>
      </c>
      <c r="I26" s="29">
        <v>370.7</v>
      </c>
      <c r="J26" s="31">
        <v>19461.4</v>
      </c>
      <c r="K26" s="28">
        <f t="shared" si="7"/>
        <v>-370.6999999999971</v>
      </c>
      <c r="L26" s="30">
        <f t="shared" si="8"/>
        <v>98.13080813428736</v>
      </c>
      <c r="M26" s="1"/>
      <c r="N26" s="1"/>
    </row>
    <row r="27" spans="1:14" ht="31.5" customHeight="1">
      <c r="A27" s="9">
        <v>1701110</v>
      </c>
      <c r="B27" s="66" t="s">
        <v>20</v>
      </c>
      <c r="C27" s="66"/>
      <c r="D27" s="66"/>
      <c r="E27" s="11">
        <v>40475.6</v>
      </c>
      <c r="F27" s="11">
        <v>40475.6</v>
      </c>
      <c r="G27" s="11">
        <v>40475.6</v>
      </c>
      <c r="H27" s="11">
        <f t="shared" si="2"/>
        <v>0</v>
      </c>
      <c r="I27" s="23">
        <v>49.9</v>
      </c>
      <c r="J27" s="23">
        <f>G27-I27</f>
        <v>40425.7</v>
      </c>
      <c r="K27" s="11">
        <f t="shared" si="7"/>
        <v>-49.900000000001455</v>
      </c>
      <c r="L27" s="25">
        <f>J27*100/F27</f>
        <v>99.87671584856061</v>
      </c>
      <c r="M27" s="1"/>
      <c r="N27" s="1"/>
    </row>
    <row r="28" spans="1:14" ht="96" customHeight="1">
      <c r="A28" s="9">
        <v>1701130</v>
      </c>
      <c r="B28" s="66" t="s">
        <v>21</v>
      </c>
      <c r="C28" s="66"/>
      <c r="D28" s="66"/>
      <c r="E28" s="13">
        <v>2181.4</v>
      </c>
      <c r="F28" s="13">
        <v>2181.4</v>
      </c>
      <c r="G28" s="13">
        <v>2124.5</v>
      </c>
      <c r="H28" s="11">
        <f t="shared" si="2"/>
        <v>-56.90000000000009</v>
      </c>
      <c r="I28" s="23">
        <v>599.9</v>
      </c>
      <c r="J28" s="23">
        <f>G28-I28</f>
        <v>1524.6</v>
      </c>
      <c r="K28" s="11">
        <f t="shared" si="7"/>
        <v>-656.8000000000002</v>
      </c>
      <c r="L28" s="25">
        <f>J28*100/F28</f>
        <v>69.89089575501971</v>
      </c>
      <c r="M28" s="1"/>
      <c r="N28" s="1"/>
    </row>
    <row r="29" spans="1:14" ht="81.75" customHeight="1" thickBot="1">
      <c r="A29" s="10">
        <v>1701170</v>
      </c>
      <c r="B29" s="71" t="s">
        <v>22</v>
      </c>
      <c r="C29" s="71"/>
      <c r="D29" s="71"/>
      <c r="E29" s="14">
        <v>1140.1</v>
      </c>
      <c r="F29" s="14">
        <v>1140.1</v>
      </c>
      <c r="G29" s="14">
        <v>1140.1</v>
      </c>
      <c r="H29" s="15">
        <f t="shared" si="2"/>
        <v>0</v>
      </c>
      <c r="I29" s="24">
        <v>4.1</v>
      </c>
      <c r="J29" s="23">
        <f>G29-I29</f>
        <v>1136</v>
      </c>
      <c r="K29" s="11">
        <f t="shared" si="7"/>
        <v>-4.099999999999909</v>
      </c>
      <c r="L29" s="25">
        <f>J29*100/F29</f>
        <v>99.64038242259451</v>
      </c>
      <c r="M29" s="1"/>
      <c r="N29" s="1" t="s">
        <v>23</v>
      </c>
    </row>
    <row r="30" spans="1:14" s="21" customFormat="1" ht="20.25" customHeight="1" thickBot="1">
      <c r="A30" s="72" t="s">
        <v>0</v>
      </c>
      <c r="B30" s="73"/>
      <c r="C30" s="73"/>
      <c r="D30" s="73"/>
      <c r="E30" s="19">
        <f>E11+E14+E17+E18+E21+E27+E28+E29</f>
        <v>778091.6</v>
      </c>
      <c r="F30" s="19">
        <f aca="true" t="shared" si="9" ref="F30:K30">F11+F14+F17+F18+F21+F27+F28+F29</f>
        <v>778091.6</v>
      </c>
      <c r="G30" s="19">
        <f t="shared" si="9"/>
        <v>778034.7</v>
      </c>
      <c r="H30" s="19">
        <f t="shared" si="9"/>
        <v>-56.90000000000009</v>
      </c>
      <c r="I30" s="19">
        <f t="shared" si="9"/>
        <v>6935.546779999999</v>
      </c>
      <c r="J30" s="19">
        <f>J11+J14+J17+J18+J21+J27+J28+J29</f>
        <v>771099.15322</v>
      </c>
      <c r="K30" s="19">
        <f t="shared" si="9"/>
        <v>-6992.446780000037</v>
      </c>
      <c r="L30" s="26">
        <f t="shared" si="8"/>
        <v>99.10133372728866</v>
      </c>
      <c r="M30" s="20"/>
      <c r="N30" s="20"/>
    </row>
    <row r="31" spans="1:14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  <c r="N31" s="1"/>
    </row>
    <row r="32" spans="1:14" ht="12.75">
      <c r="A32" s="5"/>
      <c r="B32" s="1"/>
      <c r="C32" s="1"/>
      <c r="D32" s="1"/>
      <c r="E32" s="1"/>
      <c r="F32" s="1"/>
      <c r="G32" s="1"/>
      <c r="H32" s="22"/>
      <c r="I32" s="22"/>
      <c r="J32" s="22"/>
      <c r="K32" s="22"/>
      <c r="L32" s="1"/>
      <c r="M32" s="1"/>
      <c r="N32" s="1"/>
    </row>
    <row r="33" spans="1:14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5"/>
      <c r="B40" s="1"/>
      <c r="C40" s="1"/>
      <c r="D40" s="1"/>
      <c r="E40" s="2"/>
      <c r="F40" s="2" t="s">
        <v>24</v>
      </c>
      <c r="G40" s="1"/>
      <c r="H40" s="1"/>
      <c r="I40" s="1"/>
      <c r="J40" s="1"/>
      <c r="K40" s="1"/>
      <c r="L40" s="1"/>
      <c r="M40" s="1"/>
      <c r="N40" s="1"/>
    </row>
    <row r="41" spans="1:14" ht="12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5"/>
      <c r="B44" s="1"/>
      <c r="C44" s="1"/>
      <c r="D44" s="1"/>
      <c r="E44" s="2" t="s">
        <v>24</v>
      </c>
      <c r="F44" s="2"/>
      <c r="G44" s="1"/>
      <c r="H44" s="1"/>
      <c r="I44" s="1"/>
      <c r="J44" s="1"/>
      <c r="K44" s="1"/>
      <c r="L44" s="1"/>
      <c r="M44" s="1"/>
      <c r="N44" s="1"/>
    </row>
  </sheetData>
  <sheetProtection/>
  <mergeCells count="33">
    <mergeCell ref="B29:D29"/>
    <mergeCell ref="A30:D30"/>
    <mergeCell ref="B26:D26"/>
    <mergeCell ref="B27:D27"/>
    <mergeCell ref="B28:D28"/>
    <mergeCell ref="B23:D23"/>
    <mergeCell ref="J6:J10"/>
    <mergeCell ref="K6:K10"/>
    <mergeCell ref="I6:I10"/>
    <mergeCell ref="B24:D24"/>
    <mergeCell ref="B20:D20"/>
    <mergeCell ref="B14:D14"/>
    <mergeCell ref="B15:D15"/>
    <mergeCell ref="B16:D16"/>
    <mergeCell ref="B11:D11"/>
    <mergeCell ref="B12:D12"/>
    <mergeCell ref="B13:D13"/>
    <mergeCell ref="B25:D25"/>
    <mergeCell ref="B21:D21"/>
    <mergeCell ref="B22:D22"/>
    <mergeCell ref="B17:D17"/>
    <mergeCell ref="B18:D18"/>
    <mergeCell ref="B19:D19"/>
    <mergeCell ref="A1:L2"/>
    <mergeCell ref="A3:L3"/>
    <mergeCell ref="A5:A10"/>
    <mergeCell ref="B5:D10"/>
    <mergeCell ref="E5:L5"/>
    <mergeCell ref="E6:E10"/>
    <mergeCell ref="F6:F10"/>
    <mergeCell ref="G6:G10"/>
    <mergeCell ref="H6:H10"/>
    <mergeCell ref="L6:L10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2016-02-15T12:18:46Z</cp:lastPrinted>
  <dcterms:created xsi:type="dcterms:W3CDTF">2016-02-15T08:02:45Z</dcterms:created>
  <dcterms:modified xsi:type="dcterms:W3CDTF">2016-02-26T13:06:13Z</dcterms:modified>
  <cp:category/>
  <cp:version/>
  <cp:contentType/>
  <cp:contentStatus/>
</cp:coreProperties>
</file>